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zambia 3\2024 CFS\Data cleaning\Data Cleaning\FBS\"/>
    </mc:Choice>
  </mc:AlternateContent>
  <xr:revisionPtr revIDLastSave="0" documentId="13_ncr:1_{D9BB379E-36C8-4124-B604-58F1FFFA4A17}" xr6:coauthVersionLast="47" xr6:coauthVersionMax="47" xr10:uidLastSave="{00000000-0000-0000-0000-000000000000}"/>
  <bookViews>
    <workbookView xWindow="-120" yWindow="-120" windowWidth="20730" windowHeight="11160" tabRatio="940" xr2:uid="{00000000-000D-0000-FFFF-FFFF00000000}"/>
  </bookViews>
  <sheets>
    <sheet name="% Change" sheetId="2" r:id="rId1"/>
    <sheet name="National" sheetId="11" r:id="rId2"/>
    <sheet name="National by Category" sheetId="12" r:id="rId3"/>
    <sheet name="National-Province" sheetId="10" r:id="rId4"/>
    <sheet name="National-District" sheetId="15" r:id="rId5"/>
    <sheet name="SM National" sheetId="9" r:id="rId6"/>
    <sheet name="SM Provincial" sheetId="3" r:id="rId7"/>
    <sheet name="SM District" sheetId="1" r:id="rId8"/>
    <sheet name="LS National" sheetId="7" r:id="rId9"/>
    <sheet name="LS Provincial" sheetId="4" r:id="rId10"/>
    <sheet name="LS District" sheetId="8" r:id="rId11"/>
    <sheet name=" Cassava National" sheetId="5" r:id="rId12"/>
    <sheet name=" Cassava District" sheetId="16" r:id="rId13"/>
  </sheets>
  <definedNames>
    <definedName name="_xlnm._FilterDatabase" localSheetId="10" hidden="1">'LS District'!$A$2:$J$788</definedName>
    <definedName name="_xlnm._FilterDatabase" localSheetId="9" hidden="1">'LS Provincial'!$A$2:$I$214</definedName>
    <definedName name="_xlnm._FilterDatabase" localSheetId="2" hidden="1">'National by Category'!$A$2:$I$98</definedName>
    <definedName name="_xlnm._FilterDatabase" localSheetId="4" hidden="1">'National-District'!$A$2:$J$1604</definedName>
    <definedName name="_xlnm._FilterDatabase" localSheetId="3" hidden="1">'National-Province'!$A$2:$I$286</definedName>
    <definedName name="_xlnm._FilterDatabase" localSheetId="7" hidden="1">'SM District'!$A$2:$J$1337</definedName>
    <definedName name="_xlnm._FilterDatabase" localSheetId="6" hidden="1">'SM Provincial'!$A$2:$I$229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6" l="1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3" i="16"/>
  <c r="E13" i="5" l="1"/>
  <c r="E4" i="5"/>
  <c r="E5" i="5"/>
  <c r="E6" i="5"/>
  <c r="E7" i="5"/>
  <c r="E8" i="5"/>
  <c r="E9" i="5"/>
  <c r="E10" i="5"/>
  <c r="E11" i="5"/>
  <c r="E12" i="5"/>
  <c r="E3" i="5"/>
  <c r="A792" i="8" l="1"/>
  <c r="H788" i="8"/>
  <c r="H787" i="8"/>
  <c r="H786" i="8"/>
  <c r="H785" i="8"/>
  <c r="H784" i="8"/>
  <c r="H783" i="8"/>
  <c r="H782" i="8"/>
  <c r="H781" i="8"/>
  <c r="H780" i="8"/>
  <c r="H779" i="8"/>
  <c r="H778" i="8"/>
  <c r="H777" i="8"/>
  <c r="H776" i="8"/>
  <c r="H775" i="8"/>
  <c r="H774" i="8"/>
  <c r="H773" i="8"/>
  <c r="H772" i="8"/>
  <c r="H771" i="8"/>
  <c r="H770" i="8"/>
  <c r="H769" i="8"/>
  <c r="H768" i="8"/>
  <c r="H767" i="8"/>
  <c r="H766" i="8"/>
  <c r="H765" i="8"/>
  <c r="H764" i="8"/>
  <c r="H763" i="8"/>
  <c r="H762" i="8"/>
  <c r="H761" i="8"/>
  <c r="H760" i="8"/>
  <c r="H759" i="8"/>
  <c r="H758" i="8"/>
  <c r="H757" i="8"/>
  <c r="H756" i="8"/>
  <c r="H755" i="8"/>
  <c r="H754" i="8"/>
  <c r="H753" i="8"/>
  <c r="H752" i="8"/>
  <c r="H751" i="8"/>
  <c r="H750" i="8"/>
  <c r="H749" i="8"/>
  <c r="H748" i="8"/>
  <c r="H747" i="8"/>
  <c r="H746" i="8"/>
  <c r="H745" i="8"/>
  <c r="H744" i="8"/>
  <c r="H743" i="8"/>
  <c r="H742" i="8"/>
  <c r="H741" i="8"/>
  <c r="H740" i="8"/>
  <c r="H739" i="8"/>
  <c r="H738" i="8"/>
  <c r="H737" i="8"/>
  <c r="H736" i="8"/>
  <c r="H735" i="8"/>
  <c r="H734" i="8"/>
  <c r="H733" i="8"/>
  <c r="H732" i="8"/>
  <c r="H731" i="8"/>
  <c r="H730" i="8"/>
  <c r="H729" i="8"/>
  <c r="H728" i="8"/>
  <c r="H727" i="8"/>
  <c r="H726" i="8"/>
  <c r="H725" i="8"/>
  <c r="H724" i="8"/>
  <c r="H723" i="8"/>
  <c r="H722" i="8"/>
  <c r="H721" i="8"/>
  <c r="H720" i="8"/>
  <c r="H719" i="8"/>
  <c r="H718" i="8"/>
  <c r="H717" i="8"/>
  <c r="H716" i="8"/>
  <c r="H715" i="8"/>
  <c r="H714" i="8"/>
  <c r="H713" i="8"/>
  <c r="H712" i="8"/>
  <c r="H711" i="8"/>
  <c r="H710" i="8"/>
  <c r="H709" i="8"/>
  <c r="H708" i="8"/>
  <c r="H707" i="8"/>
  <c r="H706" i="8"/>
  <c r="H705" i="8"/>
  <c r="H704" i="8"/>
  <c r="H703" i="8"/>
  <c r="H702" i="8"/>
  <c r="H701" i="8"/>
  <c r="H700" i="8"/>
  <c r="H699" i="8"/>
  <c r="H698" i="8"/>
  <c r="H697" i="8"/>
  <c r="H696" i="8"/>
  <c r="H695" i="8"/>
  <c r="H694" i="8"/>
  <c r="H693" i="8"/>
  <c r="H692" i="8"/>
  <c r="H691" i="8"/>
  <c r="H690" i="8"/>
  <c r="H689" i="8"/>
  <c r="H688" i="8"/>
  <c r="H687" i="8"/>
  <c r="H686" i="8"/>
  <c r="H685" i="8"/>
  <c r="H684" i="8"/>
  <c r="H683" i="8"/>
  <c r="H682" i="8"/>
  <c r="H681" i="8"/>
  <c r="H680" i="8"/>
  <c r="H679" i="8"/>
  <c r="H678" i="8"/>
  <c r="H677" i="8"/>
  <c r="H676" i="8"/>
  <c r="H675" i="8"/>
  <c r="H674" i="8"/>
  <c r="H673" i="8"/>
  <c r="H672" i="8"/>
  <c r="H671" i="8"/>
  <c r="H670" i="8"/>
  <c r="H669" i="8"/>
  <c r="H668" i="8"/>
  <c r="H667" i="8"/>
  <c r="H666" i="8"/>
  <c r="H665" i="8"/>
  <c r="H664" i="8"/>
  <c r="H663" i="8"/>
  <c r="H662" i="8"/>
  <c r="H661" i="8"/>
  <c r="H660" i="8"/>
  <c r="H659" i="8"/>
  <c r="H658" i="8"/>
  <c r="H657" i="8"/>
  <c r="H656" i="8"/>
  <c r="H655" i="8"/>
  <c r="H654" i="8"/>
  <c r="H653" i="8"/>
  <c r="H652" i="8"/>
  <c r="H651" i="8"/>
  <c r="H650" i="8"/>
  <c r="H649" i="8"/>
  <c r="H648" i="8"/>
  <c r="H647" i="8"/>
  <c r="H646" i="8"/>
  <c r="H645" i="8"/>
  <c r="H644" i="8"/>
  <c r="H643" i="8"/>
  <c r="H642" i="8"/>
  <c r="H641" i="8"/>
  <c r="H640" i="8"/>
  <c r="H639" i="8"/>
  <c r="H638" i="8"/>
  <c r="H637" i="8"/>
  <c r="H636" i="8"/>
  <c r="H635" i="8"/>
  <c r="H634" i="8"/>
  <c r="H633" i="8"/>
  <c r="H632" i="8"/>
  <c r="H631" i="8"/>
  <c r="H630" i="8"/>
  <c r="H629" i="8"/>
  <c r="H628" i="8"/>
  <c r="H627" i="8"/>
  <c r="H626" i="8"/>
  <c r="H625" i="8"/>
  <c r="H624" i="8"/>
  <c r="H623" i="8"/>
  <c r="H622" i="8"/>
  <c r="H621" i="8"/>
  <c r="H620" i="8"/>
  <c r="H619" i="8"/>
  <c r="H618" i="8"/>
  <c r="H617" i="8"/>
  <c r="H616" i="8"/>
  <c r="H615" i="8"/>
  <c r="H614" i="8"/>
  <c r="H613" i="8"/>
  <c r="H612" i="8"/>
  <c r="H611" i="8"/>
  <c r="H610" i="8"/>
  <c r="H609" i="8"/>
  <c r="H608" i="8"/>
  <c r="H607" i="8"/>
  <c r="H606" i="8"/>
  <c r="H605" i="8"/>
  <c r="H604" i="8"/>
  <c r="H603" i="8"/>
  <c r="H602" i="8"/>
  <c r="H601" i="8"/>
  <c r="H600" i="8"/>
  <c r="H599" i="8"/>
  <c r="H598" i="8"/>
  <c r="H597" i="8"/>
  <c r="H596" i="8"/>
  <c r="H595" i="8"/>
  <c r="H594" i="8"/>
  <c r="H593" i="8"/>
  <c r="H592" i="8"/>
  <c r="H591" i="8"/>
  <c r="H590" i="8"/>
  <c r="H589" i="8"/>
  <c r="H588" i="8"/>
  <c r="H587" i="8"/>
  <c r="H586" i="8"/>
  <c r="H585" i="8"/>
  <c r="H584" i="8"/>
  <c r="H583" i="8"/>
  <c r="H582" i="8"/>
  <c r="H581" i="8"/>
  <c r="H580" i="8"/>
  <c r="H579" i="8"/>
  <c r="H578" i="8"/>
  <c r="H577" i="8"/>
  <c r="H576" i="8"/>
  <c r="H575" i="8"/>
  <c r="H574" i="8"/>
  <c r="H573" i="8"/>
  <c r="H572" i="8"/>
  <c r="H571" i="8"/>
  <c r="H570" i="8"/>
  <c r="H569" i="8"/>
  <c r="H568" i="8"/>
  <c r="H567" i="8"/>
  <c r="H566" i="8"/>
  <c r="H565" i="8"/>
  <c r="H564" i="8"/>
  <c r="H563" i="8"/>
  <c r="H562" i="8"/>
  <c r="H561" i="8"/>
  <c r="H560" i="8"/>
  <c r="H559" i="8"/>
  <c r="H558" i="8"/>
  <c r="H557" i="8"/>
  <c r="H556" i="8"/>
  <c r="H555" i="8"/>
  <c r="H554" i="8"/>
  <c r="H553" i="8"/>
  <c r="H552" i="8"/>
  <c r="H551" i="8"/>
  <c r="H550" i="8"/>
  <c r="H549" i="8"/>
  <c r="H548" i="8"/>
  <c r="H547" i="8"/>
  <c r="H546" i="8"/>
  <c r="H545" i="8"/>
  <c r="H544" i="8"/>
  <c r="H543" i="8"/>
  <c r="H542" i="8"/>
  <c r="H541" i="8"/>
  <c r="H540" i="8"/>
  <c r="H539" i="8"/>
  <c r="H538" i="8"/>
  <c r="H537" i="8"/>
  <c r="H536" i="8"/>
  <c r="H535" i="8"/>
  <c r="H534" i="8"/>
  <c r="H533" i="8"/>
  <c r="H532" i="8"/>
  <c r="H531" i="8"/>
  <c r="H530" i="8"/>
  <c r="H529" i="8"/>
  <c r="H528" i="8"/>
  <c r="H527" i="8"/>
  <c r="H526" i="8"/>
  <c r="H525" i="8"/>
  <c r="H524" i="8"/>
  <c r="H523" i="8"/>
  <c r="H522" i="8"/>
  <c r="H521" i="8"/>
  <c r="H520" i="8"/>
  <c r="H519" i="8"/>
  <c r="H518" i="8"/>
  <c r="H517" i="8"/>
  <c r="H516" i="8"/>
  <c r="H515" i="8"/>
  <c r="H514" i="8"/>
  <c r="H513" i="8"/>
  <c r="H512" i="8"/>
  <c r="H511" i="8"/>
  <c r="H510" i="8"/>
  <c r="H509" i="8"/>
  <c r="H508" i="8"/>
  <c r="H507" i="8"/>
  <c r="H506" i="8"/>
  <c r="H505" i="8"/>
  <c r="H504" i="8"/>
  <c r="H503" i="8"/>
  <c r="H502" i="8"/>
  <c r="H501" i="8"/>
  <c r="H500" i="8"/>
  <c r="H499" i="8"/>
  <c r="H498" i="8"/>
  <c r="H497" i="8"/>
  <c r="H496" i="8"/>
  <c r="H495" i="8"/>
  <c r="H494" i="8"/>
  <c r="H493" i="8"/>
  <c r="H492" i="8"/>
  <c r="H491" i="8"/>
  <c r="H490" i="8"/>
  <c r="H489" i="8"/>
  <c r="H488" i="8"/>
  <c r="H487" i="8"/>
  <c r="H486" i="8"/>
  <c r="H485" i="8"/>
  <c r="H484" i="8"/>
  <c r="H483" i="8"/>
  <c r="H482" i="8"/>
  <c r="H481" i="8"/>
  <c r="H480" i="8"/>
  <c r="H479" i="8"/>
  <c r="H478" i="8"/>
  <c r="H477" i="8"/>
  <c r="H476" i="8"/>
  <c r="H475" i="8"/>
  <c r="H474" i="8"/>
  <c r="H473" i="8"/>
  <c r="H472" i="8"/>
  <c r="H471" i="8"/>
  <c r="H470" i="8"/>
  <c r="H469" i="8"/>
  <c r="H468" i="8"/>
  <c r="H467" i="8"/>
  <c r="H466" i="8"/>
  <c r="H465" i="8"/>
  <c r="H464" i="8"/>
  <c r="H463" i="8"/>
  <c r="H462" i="8"/>
  <c r="H461" i="8"/>
  <c r="H460" i="8"/>
  <c r="H459" i="8"/>
  <c r="H458" i="8"/>
  <c r="H457" i="8"/>
  <c r="H456" i="8"/>
  <c r="H455" i="8"/>
  <c r="H454" i="8"/>
  <c r="H453" i="8"/>
  <c r="H452" i="8"/>
  <c r="H451" i="8"/>
  <c r="H450" i="8"/>
  <c r="H449" i="8"/>
  <c r="H448" i="8"/>
  <c r="H447" i="8"/>
  <c r="H446" i="8"/>
  <c r="H445" i="8"/>
  <c r="H444" i="8"/>
  <c r="H443" i="8"/>
  <c r="H442" i="8"/>
  <c r="H441" i="8"/>
  <c r="H440" i="8"/>
  <c r="H439" i="8"/>
  <c r="H438" i="8"/>
  <c r="H437" i="8"/>
  <c r="H436" i="8"/>
  <c r="H435" i="8"/>
  <c r="H434" i="8"/>
  <c r="H433" i="8"/>
  <c r="H432" i="8"/>
  <c r="H431" i="8"/>
  <c r="H430" i="8"/>
  <c r="H429" i="8"/>
  <c r="H428" i="8"/>
  <c r="H427" i="8"/>
  <c r="H426" i="8"/>
  <c r="H425" i="8"/>
  <c r="H424" i="8"/>
  <c r="H423" i="8"/>
  <c r="H422" i="8"/>
  <c r="H421" i="8"/>
  <c r="H420" i="8"/>
  <c r="H419" i="8"/>
  <c r="H418" i="8"/>
  <c r="H417" i="8"/>
  <c r="H416" i="8"/>
  <c r="H415" i="8"/>
  <c r="H414" i="8"/>
  <c r="H413" i="8"/>
  <c r="H412" i="8"/>
  <c r="H411" i="8"/>
  <c r="H410" i="8"/>
  <c r="H409" i="8"/>
  <c r="H408" i="8"/>
  <c r="H407" i="8"/>
  <c r="H406" i="8"/>
  <c r="H405" i="8"/>
  <c r="H404" i="8"/>
  <c r="H403" i="8"/>
  <c r="H402" i="8"/>
  <c r="H401" i="8"/>
  <c r="H400" i="8"/>
  <c r="H399" i="8"/>
  <c r="H398" i="8"/>
  <c r="H397" i="8"/>
  <c r="H396" i="8"/>
  <c r="H395" i="8"/>
  <c r="H394" i="8"/>
  <c r="H393" i="8"/>
  <c r="H392" i="8"/>
  <c r="H391" i="8"/>
  <c r="H390" i="8"/>
  <c r="H389" i="8"/>
  <c r="H388" i="8"/>
  <c r="H387" i="8"/>
  <c r="H386" i="8"/>
  <c r="H385" i="8"/>
  <c r="H384" i="8"/>
  <c r="H383" i="8"/>
  <c r="H382" i="8"/>
  <c r="H381" i="8"/>
  <c r="H380" i="8"/>
  <c r="H379" i="8"/>
  <c r="H378" i="8"/>
  <c r="H377" i="8"/>
  <c r="H376" i="8"/>
  <c r="H375" i="8"/>
  <c r="H374" i="8"/>
  <c r="H373" i="8"/>
  <c r="H372" i="8"/>
  <c r="H371" i="8"/>
  <c r="H370" i="8"/>
  <c r="H369" i="8"/>
  <c r="H368" i="8"/>
  <c r="H367" i="8"/>
  <c r="H366" i="8"/>
  <c r="H365" i="8"/>
  <c r="H364" i="8"/>
  <c r="H363" i="8"/>
  <c r="H362" i="8"/>
  <c r="H361" i="8"/>
  <c r="H360" i="8"/>
  <c r="H359" i="8"/>
  <c r="H358" i="8"/>
  <c r="H357" i="8"/>
  <c r="H356" i="8"/>
  <c r="H355" i="8"/>
  <c r="H354" i="8"/>
  <c r="H353" i="8"/>
  <c r="H352" i="8"/>
  <c r="H351" i="8"/>
  <c r="H350" i="8"/>
  <c r="H349" i="8"/>
  <c r="H348" i="8"/>
  <c r="H347" i="8"/>
  <c r="H346" i="8"/>
  <c r="H345" i="8"/>
  <c r="H344" i="8"/>
  <c r="H343" i="8"/>
  <c r="H342" i="8"/>
  <c r="H341" i="8"/>
  <c r="H340" i="8"/>
  <c r="H339" i="8"/>
  <c r="H338" i="8"/>
  <c r="H337" i="8"/>
  <c r="H336" i="8"/>
  <c r="H335" i="8"/>
  <c r="H334" i="8"/>
  <c r="H333" i="8"/>
  <c r="H332" i="8"/>
  <c r="H331" i="8"/>
  <c r="H330" i="8"/>
  <c r="H329" i="8"/>
  <c r="H328" i="8"/>
  <c r="H327" i="8"/>
  <c r="H326" i="8"/>
  <c r="H325" i="8"/>
  <c r="H324" i="8"/>
  <c r="H323" i="8"/>
  <c r="H322" i="8"/>
  <c r="H321" i="8"/>
  <c r="H320" i="8"/>
  <c r="H319" i="8"/>
  <c r="H318" i="8"/>
  <c r="H317" i="8"/>
  <c r="H316" i="8"/>
  <c r="H315" i="8"/>
  <c r="H314" i="8"/>
  <c r="H313" i="8"/>
  <c r="H312" i="8"/>
  <c r="H311" i="8"/>
  <c r="H310" i="8"/>
  <c r="H309" i="8"/>
  <c r="H308" i="8"/>
  <c r="H307" i="8"/>
  <c r="H306" i="8"/>
  <c r="H305" i="8"/>
  <c r="H304" i="8"/>
  <c r="H303" i="8"/>
  <c r="H302" i="8"/>
  <c r="H301" i="8"/>
  <c r="H300" i="8"/>
  <c r="H299" i="8"/>
  <c r="H298" i="8"/>
  <c r="H297" i="8"/>
  <c r="H296" i="8"/>
  <c r="H295" i="8"/>
  <c r="H294" i="8"/>
  <c r="H293" i="8"/>
  <c r="H292" i="8"/>
  <c r="H291" i="8"/>
  <c r="H290" i="8"/>
  <c r="H289" i="8"/>
  <c r="H288" i="8"/>
  <c r="H287" i="8"/>
  <c r="H286" i="8"/>
  <c r="H285" i="8"/>
  <c r="H284" i="8"/>
  <c r="H283" i="8"/>
  <c r="H282" i="8"/>
  <c r="H281" i="8"/>
  <c r="H280" i="8"/>
  <c r="H279" i="8"/>
  <c r="H278" i="8"/>
  <c r="H277" i="8"/>
  <c r="H276" i="8"/>
  <c r="H275" i="8"/>
  <c r="H274" i="8"/>
  <c r="H273" i="8"/>
  <c r="H272" i="8"/>
  <c r="H271" i="8"/>
  <c r="H270" i="8"/>
  <c r="H269" i="8"/>
  <c r="H268" i="8"/>
  <c r="H267" i="8"/>
  <c r="H266" i="8"/>
  <c r="H265" i="8"/>
  <c r="H264" i="8"/>
  <c r="H263" i="8"/>
  <c r="H262" i="8"/>
  <c r="H261" i="8"/>
  <c r="H260" i="8"/>
  <c r="H259" i="8"/>
  <c r="H258" i="8"/>
  <c r="H257" i="8"/>
  <c r="H256" i="8"/>
  <c r="H255" i="8"/>
  <c r="H254" i="8"/>
  <c r="H253" i="8"/>
  <c r="H252" i="8"/>
  <c r="H251" i="8"/>
  <c r="H250" i="8"/>
  <c r="H249" i="8"/>
  <c r="H248" i="8"/>
  <c r="H247" i="8"/>
  <c r="H246" i="8"/>
  <c r="H245" i="8"/>
  <c r="H244" i="8"/>
  <c r="H243" i="8"/>
  <c r="H242" i="8"/>
  <c r="H241" i="8"/>
  <c r="H240" i="8"/>
  <c r="H239" i="8"/>
  <c r="H238" i="8"/>
  <c r="H237" i="8"/>
  <c r="H236" i="8"/>
  <c r="H235" i="8"/>
  <c r="H234" i="8"/>
  <c r="H233" i="8"/>
  <c r="H232" i="8"/>
  <c r="H231" i="8"/>
  <c r="H230" i="8"/>
  <c r="H229" i="8"/>
  <c r="H228" i="8"/>
  <c r="H227" i="8"/>
  <c r="H226" i="8"/>
  <c r="H225" i="8"/>
  <c r="H224" i="8"/>
  <c r="H223" i="8"/>
  <c r="H222" i="8"/>
  <c r="H221" i="8"/>
  <c r="H220" i="8"/>
  <c r="H219" i="8"/>
  <c r="H218" i="8"/>
  <c r="H217" i="8"/>
  <c r="H216" i="8"/>
  <c r="H215" i="8"/>
  <c r="H214" i="8"/>
  <c r="H213" i="8"/>
  <c r="H212" i="8"/>
  <c r="H211" i="8"/>
  <c r="H210" i="8"/>
  <c r="H209" i="8"/>
  <c r="H208" i="8"/>
  <c r="H207" i="8"/>
  <c r="H206" i="8"/>
  <c r="H205" i="8"/>
  <c r="H204" i="8"/>
  <c r="H203" i="8"/>
  <c r="H202" i="8"/>
  <c r="H201" i="8"/>
  <c r="H200" i="8"/>
  <c r="H199" i="8"/>
  <c r="H198" i="8"/>
  <c r="H197" i="8"/>
  <c r="H196" i="8"/>
  <c r="H195" i="8"/>
  <c r="H194" i="8"/>
  <c r="H193" i="8"/>
  <c r="H192" i="8"/>
  <c r="H191" i="8"/>
  <c r="H190" i="8"/>
  <c r="H189" i="8"/>
  <c r="H188" i="8"/>
  <c r="H187" i="8"/>
  <c r="H186" i="8"/>
  <c r="H185" i="8"/>
  <c r="H184" i="8"/>
  <c r="H183" i="8"/>
  <c r="H182" i="8"/>
  <c r="H181" i="8"/>
  <c r="H180" i="8"/>
  <c r="H179" i="8"/>
  <c r="H178" i="8"/>
  <c r="H177" i="8"/>
  <c r="H176" i="8"/>
  <c r="H175" i="8"/>
  <c r="H174" i="8"/>
  <c r="H173" i="8"/>
  <c r="H172" i="8"/>
  <c r="H171" i="8"/>
  <c r="H170" i="8"/>
  <c r="H169" i="8"/>
  <c r="H168" i="8"/>
  <c r="H167" i="8"/>
  <c r="H166" i="8"/>
  <c r="H165" i="8"/>
  <c r="H164" i="8"/>
  <c r="H163" i="8"/>
  <c r="H162" i="8"/>
  <c r="H161" i="8"/>
  <c r="H160" i="8"/>
  <c r="H159" i="8"/>
  <c r="H158" i="8"/>
  <c r="H157" i="8"/>
  <c r="H156" i="8"/>
  <c r="H155" i="8"/>
  <c r="H154" i="8"/>
  <c r="H153" i="8"/>
  <c r="H152" i="8"/>
  <c r="H151" i="8"/>
  <c r="H150" i="8"/>
  <c r="H149" i="8"/>
  <c r="H148" i="8"/>
  <c r="H147" i="8"/>
  <c r="H146" i="8"/>
  <c r="H145" i="8"/>
  <c r="H144" i="8"/>
  <c r="H143" i="8"/>
  <c r="H142" i="8"/>
  <c r="H141" i="8"/>
  <c r="H140" i="8"/>
  <c r="H139" i="8"/>
  <c r="H138" i="8"/>
  <c r="H137" i="8"/>
  <c r="H136" i="8"/>
  <c r="H135" i="8"/>
  <c r="H134" i="8"/>
  <c r="H133" i="8"/>
  <c r="H132" i="8"/>
  <c r="H131" i="8"/>
  <c r="H130" i="8"/>
  <c r="H129" i="8"/>
  <c r="H128" i="8"/>
  <c r="H127" i="8"/>
  <c r="H126" i="8"/>
  <c r="H125" i="8"/>
  <c r="H124" i="8"/>
  <c r="H123" i="8"/>
  <c r="H122" i="8"/>
  <c r="H121" i="8"/>
  <c r="H120" i="8"/>
  <c r="H119" i="8"/>
  <c r="H118" i="8"/>
  <c r="H117" i="8"/>
  <c r="H116" i="8"/>
  <c r="H115" i="8"/>
  <c r="H114" i="8"/>
  <c r="H113" i="8"/>
  <c r="H112" i="8"/>
  <c r="H111" i="8"/>
  <c r="H110" i="8"/>
  <c r="H109" i="8"/>
  <c r="H108" i="8"/>
  <c r="H107" i="8"/>
  <c r="H106" i="8"/>
  <c r="H105" i="8"/>
  <c r="H104" i="8"/>
  <c r="H103" i="8"/>
  <c r="H102" i="8"/>
  <c r="H101" i="8"/>
  <c r="H100" i="8"/>
  <c r="H99" i="8"/>
  <c r="H98" i="8"/>
  <c r="H97" i="8"/>
  <c r="H96" i="8"/>
  <c r="H95" i="8"/>
  <c r="H94" i="8"/>
  <c r="H93" i="8"/>
  <c r="H92" i="8"/>
  <c r="H91" i="8"/>
  <c r="H90" i="8"/>
  <c r="H89" i="8"/>
  <c r="H88" i="8"/>
  <c r="H87" i="8"/>
  <c r="H86" i="8"/>
  <c r="H85" i="8"/>
  <c r="H84" i="8"/>
  <c r="H83" i="8"/>
  <c r="H82" i="8"/>
  <c r="H81" i="8"/>
  <c r="H80" i="8"/>
  <c r="H79" i="8"/>
  <c r="H78" i="8"/>
  <c r="H77" i="8"/>
  <c r="H76" i="8"/>
  <c r="H75" i="8"/>
  <c r="H74" i="8"/>
  <c r="H73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A217" i="4"/>
  <c r="A37" i="7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A34" i="9"/>
  <c r="H1604" i="15"/>
  <c r="H1603" i="15"/>
  <c r="H1602" i="15"/>
  <c r="H1601" i="15"/>
  <c r="H1600" i="15"/>
  <c r="H1599" i="15"/>
  <c r="H1598" i="15"/>
  <c r="H1597" i="15"/>
  <c r="H1596" i="15"/>
  <c r="H1595" i="15"/>
  <c r="H1594" i="15"/>
  <c r="H1593" i="15"/>
  <c r="H1592" i="15"/>
  <c r="H1591" i="15"/>
  <c r="H1590" i="15"/>
  <c r="H1589" i="15"/>
  <c r="H1588" i="15"/>
  <c r="H1587" i="15"/>
  <c r="H1586" i="15"/>
  <c r="H1585" i="15"/>
  <c r="H1584" i="15"/>
  <c r="H1583" i="15"/>
  <c r="H1582" i="15"/>
  <c r="H1581" i="15"/>
  <c r="H1580" i="15"/>
  <c r="H1579" i="15"/>
  <c r="H1578" i="15"/>
  <c r="H1577" i="15"/>
  <c r="H1576" i="15"/>
  <c r="H1575" i="15"/>
  <c r="H1574" i="15"/>
  <c r="H1573" i="15"/>
  <c r="H1572" i="15"/>
  <c r="H1571" i="15"/>
  <c r="H1570" i="15"/>
  <c r="H1569" i="15"/>
  <c r="H1568" i="15"/>
  <c r="H1567" i="15"/>
  <c r="H1566" i="15"/>
  <c r="H1565" i="15"/>
  <c r="H1564" i="15"/>
  <c r="H1563" i="15"/>
  <c r="H1562" i="15"/>
  <c r="H1561" i="15"/>
  <c r="H1560" i="15"/>
  <c r="H1559" i="15"/>
  <c r="H1558" i="15"/>
  <c r="H1557" i="15"/>
  <c r="H1556" i="15"/>
  <c r="H1555" i="15"/>
  <c r="H1554" i="15"/>
  <c r="H1553" i="15"/>
  <c r="H1552" i="15"/>
  <c r="H1551" i="15"/>
  <c r="H1550" i="15"/>
  <c r="H1549" i="15"/>
  <c r="H1548" i="15"/>
  <c r="H1547" i="15"/>
  <c r="H1546" i="15"/>
  <c r="H1545" i="15"/>
  <c r="H1544" i="15"/>
  <c r="H1543" i="15"/>
  <c r="H1542" i="15"/>
  <c r="H1541" i="15"/>
  <c r="H1540" i="15"/>
  <c r="H1539" i="15"/>
  <c r="H1538" i="15"/>
  <c r="H1537" i="15"/>
  <c r="H1536" i="15"/>
  <c r="H1535" i="15"/>
  <c r="H1534" i="15"/>
  <c r="H1533" i="15"/>
  <c r="H1532" i="15"/>
  <c r="H1531" i="15"/>
  <c r="H1530" i="15"/>
  <c r="H1529" i="15"/>
  <c r="H1528" i="15"/>
  <c r="H1527" i="15"/>
  <c r="H1526" i="15"/>
  <c r="H1525" i="15"/>
  <c r="H1524" i="15"/>
  <c r="H1523" i="15"/>
  <c r="H1522" i="15"/>
  <c r="H1521" i="15"/>
  <c r="H1520" i="15"/>
  <c r="H1519" i="15"/>
  <c r="H1518" i="15"/>
  <c r="H1517" i="15"/>
  <c r="H1516" i="15"/>
  <c r="H1515" i="15"/>
  <c r="H1514" i="15"/>
  <c r="H1513" i="15"/>
  <c r="H1512" i="15"/>
  <c r="H1511" i="15"/>
  <c r="H1510" i="15"/>
  <c r="H1509" i="15"/>
  <c r="H1508" i="15"/>
  <c r="H1507" i="15"/>
  <c r="H1506" i="15"/>
  <c r="H1505" i="15"/>
  <c r="H1504" i="15"/>
  <c r="H1503" i="15"/>
  <c r="H1502" i="15"/>
  <c r="H1501" i="15"/>
  <c r="H1500" i="15"/>
  <c r="H1499" i="15"/>
  <c r="H1498" i="15"/>
  <c r="H1497" i="15"/>
  <c r="H1496" i="15"/>
  <c r="H1495" i="15"/>
  <c r="H1494" i="15"/>
  <c r="H1493" i="15"/>
  <c r="H1492" i="15"/>
  <c r="H1491" i="15"/>
  <c r="H1490" i="15"/>
  <c r="H1489" i="15"/>
  <c r="H1488" i="15"/>
  <c r="H1487" i="15"/>
  <c r="H1486" i="15"/>
  <c r="H1485" i="15"/>
  <c r="H1484" i="15"/>
  <c r="H1483" i="15"/>
  <c r="H1482" i="15"/>
  <c r="H1481" i="15"/>
  <c r="H1480" i="15"/>
  <c r="H1479" i="15"/>
  <c r="H1478" i="15"/>
  <c r="H1477" i="15"/>
  <c r="H1476" i="15"/>
  <c r="H1475" i="15"/>
  <c r="H1474" i="15"/>
  <c r="H1473" i="15"/>
  <c r="H1472" i="15"/>
  <c r="H1471" i="15"/>
  <c r="H1470" i="15"/>
  <c r="H1469" i="15"/>
  <c r="H1468" i="15"/>
  <c r="H1467" i="15"/>
  <c r="H1466" i="15"/>
  <c r="H1465" i="15"/>
  <c r="H1464" i="15"/>
  <c r="H1463" i="15"/>
  <c r="H1462" i="15"/>
  <c r="H1461" i="15"/>
  <c r="H1460" i="15"/>
  <c r="H1459" i="15"/>
  <c r="H1458" i="15"/>
  <c r="H1457" i="15"/>
  <c r="H1456" i="15"/>
  <c r="H1455" i="15"/>
  <c r="H1454" i="15"/>
  <c r="H1453" i="15"/>
  <c r="H1452" i="15"/>
  <c r="H1451" i="15"/>
  <c r="H1450" i="15"/>
  <c r="H1449" i="15"/>
  <c r="H1448" i="15"/>
  <c r="H1447" i="15"/>
  <c r="H1446" i="15"/>
  <c r="H1445" i="15"/>
  <c r="H1444" i="15"/>
  <c r="H1443" i="15"/>
  <c r="H1442" i="15"/>
  <c r="H1441" i="15"/>
  <c r="H1440" i="15"/>
  <c r="H1439" i="15"/>
  <c r="H1438" i="15"/>
  <c r="H1437" i="15"/>
  <c r="H1436" i="15"/>
  <c r="H1435" i="15"/>
  <c r="H1434" i="15"/>
  <c r="H1433" i="15"/>
  <c r="H1432" i="15"/>
  <c r="H1431" i="15"/>
  <c r="H1430" i="15"/>
  <c r="H1429" i="15"/>
  <c r="H1428" i="15"/>
  <c r="H1427" i="15"/>
  <c r="H1426" i="15"/>
  <c r="H1425" i="15"/>
  <c r="H1424" i="15"/>
  <c r="H1423" i="15"/>
  <c r="H1422" i="15"/>
  <c r="H1421" i="15"/>
  <c r="H1420" i="15"/>
  <c r="H1419" i="15"/>
  <c r="H1418" i="15"/>
  <c r="H1417" i="15"/>
  <c r="H1416" i="15"/>
  <c r="H1415" i="15"/>
  <c r="H1414" i="15"/>
  <c r="H1413" i="15"/>
  <c r="H1412" i="15"/>
  <c r="H1411" i="15"/>
  <c r="H1410" i="15"/>
  <c r="H1409" i="15"/>
  <c r="H1408" i="15"/>
  <c r="H1407" i="15"/>
  <c r="H1406" i="15"/>
  <c r="H1405" i="15"/>
  <c r="H1404" i="15"/>
  <c r="H1403" i="15"/>
  <c r="H1402" i="15"/>
  <c r="H1401" i="15"/>
  <c r="H1400" i="15"/>
  <c r="H1399" i="15"/>
  <c r="H1398" i="15"/>
  <c r="H1397" i="15"/>
  <c r="H1396" i="15"/>
  <c r="H1395" i="15"/>
  <c r="H1394" i="15"/>
  <c r="H1393" i="15"/>
  <c r="H1392" i="15"/>
  <c r="H1391" i="15"/>
  <c r="H1390" i="15"/>
  <c r="H1389" i="15"/>
  <c r="H1388" i="15"/>
  <c r="H1387" i="15"/>
  <c r="H1386" i="15"/>
  <c r="H1385" i="15"/>
  <c r="H1384" i="15"/>
  <c r="H1383" i="15"/>
  <c r="H1382" i="15"/>
  <c r="H1381" i="15"/>
  <c r="H1380" i="15"/>
  <c r="H1379" i="15"/>
  <c r="H1378" i="15"/>
  <c r="H1377" i="15"/>
  <c r="H1376" i="15"/>
  <c r="H1375" i="15"/>
  <c r="H1374" i="15"/>
  <c r="H1373" i="15"/>
  <c r="H1372" i="15"/>
  <c r="H1371" i="15"/>
  <c r="H1370" i="15"/>
  <c r="H1369" i="15"/>
  <c r="H1368" i="15"/>
  <c r="H1367" i="15"/>
  <c r="H1366" i="15"/>
  <c r="H1365" i="15"/>
  <c r="H1364" i="15"/>
  <c r="H1363" i="15"/>
  <c r="H1362" i="15"/>
  <c r="H1361" i="15"/>
  <c r="H1360" i="15"/>
  <c r="H1359" i="15"/>
  <c r="H1358" i="15"/>
  <c r="H1357" i="15"/>
  <c r="H1356" i="15"/>
  <c r="H1355" i="15"/>
  <c r="H1354" i="15"/>
  <c r="H1353" i="15"/>
  <c r="H1352" i="15"/>
  <c r="H1351" i="15"/>
  <c r="H1350" i="15"/>
  <c r="H1349" i="15"/>
  <c r="H1348" i="15"/>
  <c r="H1347" i="15"/>
  <c r="H1346" i="15"/>
  <c r="H1345" i="15"/>
  <c r="H1344" i="15"/>
  <c r="H1343" i="15"/>
  <c r="H1342" i="15"/>
  <c r="H1341" i="15"/>
  <c r="H1340" i="15"/>
  <c r="H1339" i="15"/>
  <c r="H1338" i="15"/>
  <c r="H1337" i="15"/>
  <c r="H1336" i="15"/>
  <c r="H1335" i="15"/>
  <c r="H1334" i="15"/>
  <c r="H1333" i="15"/>
  <c r="H1332" i="15"/>
  <c r="H1331" i="15"/>
  <c r="H1330" i="15"/>
  <c r="H1329" i="15"/>
  <c r="H1328" i="15"/>
  <c r="H1327" i="15"/>
  <c r="H1326" i="15"/>
  <c r="H1325" i="15"/>
  <c r="H1324" i="15"/>
  <c r="H1323" i="15"/>
  <c r="H1322" i="15"/>
  <c r="H1321" i="15"/>
  <c r="H1320" i="15"/>
  <c r="H1319" i="15"/>
  <c r="H1318" i="15"/>
  <c r="H1317" i="15"/>
  <c r="H1316" i="15"/>
  <c r="H1315" i="15"/>
  <c r="H1314" i="15"/>
  <c r="H1313" i="15"/>
  <c r="H1312" i="15"/>
  <c r="H1311" i="15"/>
  <c r="H1310" i="15"/>
  <c r="H1309" i="15"/>
  <c r="H1308" i="15"/>
  <c r="H1307" i="15"/>
  <c r="H1306" i="15"/>
  <c r="H1305" i="15"/>
  <c r="H1304" i="15"/>
  <c r="H1303" i="15"/>
  <c r="H1302" i="15"/>
  <c r="H1301" i="15"/>
  <c r="H1300" i="15"/>
  <c r="H1299" i="15"/>
  <c r="H1298" i="15"/>
  <c r="H1297" i="15"/>
  <c r="H1296" i="15"/>
  <c r="H1295" i="15"/>
  <c r="H1294" i="15"/>
  <c r="H1293" i="15"/>
  <c r="H1292" i="15"/>
  <c r="H1291" i="15"/>
  <c r="H1290" i="15"/>
  <c r="H1289" i="15"/>
  <c r="H1288" i="15"/>
  <c r="H1287" i="15"/>
  <c r="H1286" i="15"/>
  <c r="H1285" i="15"/>
  <c r="H1284" i="15"/>
  <c r="H1283" i="15"/>
  <c r="H1282" i="15"/>
  <c r="H1281" i="15"/>
  <c r="H1280" i="15"/>
  <c r="H1279" i="15"/>
  <c r="H1278" i="15"/>
  <c r="H1277" i="15"/>
  <c r="H1276" i="15"/>
  <c r="H1275" i="15"/>
  <c r="H1274" i="15"/>
  <c r="H1273" i="15"/>
  <c r="H1272" i="15"/>
  <c r="H1271" i="15"/>
  <c r="H1270" i="15"/>
  <c r="H1269" i="15"/>
  <c r="H1268" i="15"/>
  <c r="H1267" i="15"/>
  <c r="H1266" i="15"/>
  <c r="H1265" i="15"/>
  <c r="H1264" i="15"/>
  <c r="H1263" i="15"/>
  <c r="H1262" i="15"/>
  <c r="H1261" i="15"/>
  <c r="H1260" i="15"/>
  <c r="H1259" i="15"/>
  <c r="H1258" i="15"/>
  <c r="H1257" i="15"/>
  <c r="H1256" i="15"/>
  <c r="H1255" i="15"/>
  <c r="H1254" i="15"/>
  <c r="H1253" i="15"/>
  <c r="H1252" i="15"/>
  <c r="H1251" i="15"/>
  <c r="H1250" i="15"/>
  <c r="H1249" i="15"/>
  <c r="H1248" i="15"/>
  <c r="H1247" i="15"/>
  <c r="H1246" i="15"/>
  <c r="H1245" i="15"/>
  <c r="H1244" i="15"/>
  <c r="H1243" i="15"/>
  <c r="H1242" i="15"/>
  <c r="H1241" i="15"/>
  <c r="H1240" i="15"/>
  <c r="H1239" i="15"/>
  <c r="H1238" i="15"/>
  <c r="H1237" i="15"/>
  <c r="H1236" i="15"/>
  <c r="H1235" i="15"/>
  <c r="H1234" i="15"/>
  <c r="H1233" i="15"/>
  <c r="H1232" i="15"/>
  <c r="H1231" i="15"/>
  <c r="H1230" i="15"/>
  <c r="H1229" i="15"/>
  <c r="H1228" i="15"/>
  <c r="H1227" i="15"/>
  <c r="H1226" i="15"/>
  <c r="H1225" i="15"/>
  <c r="H1224" i="15"/>
  <c r="H1223" i="15"/>
  <c r="H1222" i="15"/>
  <c r="H1221" i="15"/>
  <c r="H1220" i="15"/>
  <c r="H1219" i="15"/>
  <c r="H1218" i="15"/>
  <c r="H1217" i="15"/>
  <c r="H1216" i="15"/>
  <c r="H1215" i="15"/>
  <c r="H1214" i="15"/>
  <c r="H1213" i="15"/>
  <c r="H1212" i="15"/>
  <c r="H1211" i="15"/>
  <c r="H1210" i="15"/>
  <c r="H1209" i="15"/>
  <c r="H1208" i="15"/>
  <c r="H1207" i="15"/>
  <c r="H1206" i="15"/>
  <c r="H1205" i="15"/>
  <c r="H1204" i="15"/>
  <c r="H1203" i="15"/>
  <c r="H1202" i="15"/>
  <c r="H1201" i="15"/>
  <c r="H1200" i="15"/>
  <c r="H1199" i="15"/>
  <c r="H1198" i="15"/>
  <c r="H1197" i="15"/>
  <c r="H1196" i="15"/>
  <c r="H1195" i="15"/>
  <c r="H1194" i="15"/>
  <c r="H1193" i="15"/>
  <c r="H1192" i="15"/>
  <c r="H1191" i="15"/>
  <c r="H1190" i="15"/>
  <c r="H1189" i="15"/>
  <c r="H1188" i="15"/>
  <c r="H1187" i="15"/>
  <c r="H1186" i="15"/>
  <c r="H1185" i="15"/>
  <c r="H1184" i="15"/>
  <c r="H1183" i="15"/>
  <c r="H1182" i="15"/>
  <c r="H1181" i="15"/>
  <c r="H1180" i="15"/>
  <c r="H1179" i="15"/>
  <c r="H1178" i="15"/>
  <c r="H1177" i="15"/>
  <c r="H1176" i="15"/>
  <c r="H1175" i="15"/>
  <c r="H1174" i="15"/>
  <c r="H1173" i="15"/>
  <c r="H1172" i="15"/>
  <c r="H1171" i="15"/>
  <c r="H1170" i="15"/>
  <c r="H1169" i="15"/>
  <c r="H1168" i="15"/>
  <c r="H1167" i="15"/>
  <c r="H1166" i="15"/>
  <c r="H1165" i="15"/>
  <c r="H1164" i="15"/>
  <c r="H1163" i="15"/>
  <c r="H1162" i="15"/>
  <c r="H1161" i="15"/>
  <c r="H1160" i="15"/>
  <c r="H1159" i="15"/>
  <c r="H1158" i="15"/>
  <c r="H1157" i="15"/>
  <c r="H1156" i="15"/>
  <c r="H1155" i="15"/>
  <c r="H1154" i="15"/>
  <c r="H1153" i="15"/>
  <c r="H1152" i="15"/>
  <c r="H1151" i="15"/>
  <c r="H1150" i="15"/>
  <c r="H1149" i="15"/>
  <c r="H1148" i="15"/>
  <c r="H1147" i="15"/>
  <c r="H1146" i="15"/>
  <c r="H1145" i="15"/>
  <c r="H1144" i="15"/>
  <c r="H1143" i="15"/>
  <c r="H1142" i="15"/>
  <c r="H1141" i="15"/>
  <c r="H1140" i="15"/>
  <c r="H1139" i="15"/>
  <c r="H1138" i="15"/>
  <c r="H1137" i="15"/>
  <c r="H1136" i="15"/>
  <c r="H1135" i="15"/>
  <c r="H1134" i="15"/>
  <c r="H1133" i="15"/>
  <c r="H1132" i="15"/>
  <c r="H1131" i="15"/>
  <c r="H1130" i="15"/>
  <c r="H1129" i="15"/>
  <c r="H1128" i="15"/>
  <c r="H1127" i="15"/>
  <c r="H1126" i="15"/>
  <c r="H1125" i="15"/>
  <c r="H1124" i="15"/>
  <c r="H1123" i="15"/>
  <c r="H1122" i="15"/>
  <c r="H1121" i="15"/>
  <c r="H1120" i="15"/>
  <c r="H1119" i="15"/>
  <c r="H1118" i="15"/>
  <c r="H1117" i="15"/>
  <c r="H1116" i="15"/>
  <c r="H1115" i="15"/>
  <c r="H1114" i="15"/>
  <c r="H1113" i="15"/>
  <c r="H1112" i="15"/>
  <c r="H1111" i="15"/>
  <c r="H1110" i="15"/>
  <c r="H1109" i="15"/>
  <c r="H1108" i="15"/>
  <c r="H1107" i="15"/>
  <c r="H1106" i="15"/>
  <c r="H1105" i="15"/>
  <c r="H1104" i="15"/>
  <c r="H1103" i="15"/>
  <c r="H1102" i="15"/>
  <c r="H1101" i="15"/>
  <c r="H1100" i="15"/>
  <c r="H1099" i="15"/>
  <c r="H1098" i="15"/>
  <c r="H1097" i="15"/>
  <c r="H1096" i="15"/>
  <c r="H1095" i="15"/>
  <c r="H1094" i="15"/>
  <c r="H1093" i="15"/>
  <c r="H1092" i="15"/>
  <c r="H1091" i="15"/>
  <c r="H1090" i="15"/>
  <c r="H1089" i="15"/>
  <c r="H1088" i="15"/>
  <c r="H1087" i="15"/>
  <c r="H1086" i="15"/>
  <c r="H1085" i="15"/>
  <c r="H1084" i="15"/>
  <c r="H1083" i="15"/>
  <c r="H1082" i="15"/>
  <c r="H1081" i="15"/>
  <c r="H1080" i="15"/>
  <c r="H1079" i="15"/>
  <c r="H1078" i="15"/>
  <c r="H1077" i="15"/>
  <c r="H1076" i="15"/>
  <c r="H1075" i="15"/>
  <c r="H1074" i="15"/>
  <c r="H1073" i="15"/>
  <c r="H1072" i="15"/>
  <c r="H1071" i="15"/>
  <c r="H1070" i="15"/>
  <c r="H1069" i="15"/>
  <c r="H1068" i="15"/>
  <c r="H1067" i="15"/>
  <c r="H1066" i="15"/>
  <c r="H1065" i="15"/>
  <c r="H1064" i="15"/>
  <c r="H1063" i="15"/>
  <c r="H1062" i="15"/>
  <c r="H1061" i="15"/>
  <c r="H1060" i="15"/>
  <c r="H1059" i="15"/>
  <c r="H1058" i="15"/>
  <c r="H1057" i="15"/>
  <c r="H1056" i="15"/>
  <c r="H1055" i="15"/>
  <c r="H1054" i="15"/>
  <c r="H1053" i="15"/>
  <c r="H1052" i="15"/>
  <c r="H1051" i="15"/>
  <c r="H1050" i="15"/>
  <c r="H1049" i="15"/>
  <c r="H1048" i="15"/>
  <c r="H1047" i="15"/>
  <c r="H1046" i="15"/>
  <c r="H1045" i="15"/>
  <c r="H1044" i="15"/>
  <c r="H1043" i="15"/>
  <c r="H1042" i="15"/>
  <c r="H1041" i="15"/>
  <c r="H1040" i="15"/>
  <c r="H1039" i="15"/>
  <c r="H1038" i="15"/>
  <c r="H1037" i="15"/>
  <c r="H1036" i="15"/>
  <c r="H1035" i="15"/>
  <c r="H1034" i="15"/>
  <c r="H1033" i="15"/>
  <c r="H1032" i="15"/>
  <c r="H1031" i="15"/>
  <c r="H1030" i="15"/>
  <c r="H1029" i="15"/>
  <c r="H1028" i="15"/>
  <c r="H1027" i="15"/>
  <c r="H1026" i="15"/>
  <c r="H1025" i="15"/>
  <c r="H1024" i="15"/>
  <c r="H1023" i="15"/>
  <c r="H1022" i="15"/>
  <c r="H1021" i="15"/>
  <c r="H1020" i="15"/>
  <c r="H1019" i="15"/>
  <c r="H1018" i="15"/>
  <c r="H1017" i="15"/>
  <c r="H1016" i="15"/>
  <c r="H1015" i="15"/>
  <c r="H1014" i="15"/>
  <c r="H1013" i="15"/>
  <c r="H1012" i="15"/>
  <c r="H1011" i="15"/>
  <c r="H1010" i="15"/>
  <c r="H1009" i="15"/>
  <c r="H1008" i="15"/>
  <c r="H1007" i="15"/>
  <c r="H1006" i="15"/>
  <c r="H1005" i="15"/>
  <c r="H1004" i="15"/>
  <c r="H1003" i="15"/>
  <c r="H1002" i="15"/>
  <c r="H1001" i="15"/>
  <c r="H1000" i="15"/>
  <c r="H999" i="15"/>
  <c r="H998" i="15"/>
  <c r="H997" i="15"/>
  <c r="H996" i="15"/>
  <c r="H995" i="15"/>
  <c r="H994" i="15"/>
  <c r="H993" i="15"/>
  <c r="H992" i="15"/>
  <c r="H991" i="15"/>
  <c r="H990" i="15"/>
  <c r="H989" i="15"/>
  <c r="H988" i="15"/>
  <c r="H987" i="15"/>
  <c r="H986" i="15"/>
  <c r="H985" i="15"/>
  <c r="H984" i="15"/>
  <c r="H983" i="15"/>
  <c r="H982" i="15"/>
  <c r="H981" i="15"/>
  <c r="H980" i="15"/>
  <c r="H979" i="15"/>
  <c r="H978" i="15"/>
  <c r="H977" i="15"/>
  <c r="H976" i="15"/>
  <c r="H975" i="15"/>
  <c r="H974" i="15"/>
  <c r="H973" i="15"/>
  <c r="H972" i="15"/>
  <c r="H971" i="15"/>
  <c r="H970" i="15"/>
  <c r="H969" i="15"/>
  <c r="H968" i="15"/>
  <c r="H967" i="15"/>
  <c r="H966" i="15"/>
  <c r="H965" i="15"/>
  <c r="H964" i="15"/>
  <c r="H963" i="15"/>
  <c r="H962" i="15"/>
  <c r="H961" i="15"/>
  <c r="H960" i="15"/>
  <c r="H959" i="15"/>
  <c r="H958" i="15"/>
  <c r="H957" i="15"/>
  <c r="H956" i="15"/>
  <c r="H955" i="15"/>
  <c r="H954" i="15"/>
  <c r="H953" i="15"/>
  <c r="H952" i="15"/>
  <c r="H951" i="15"/>
  <c r="H950" i="15"/>
  <c r="H949" i="15"/>
  <c r="H948" i="15"/>
  <c r="H947" i="15"/>
  <c r="H946" i="15"/>
  <c r="H945" i="15"/>
  <c r="H944" i="15"/>
  <c r="H943" i="15"/>
  <c r="H942" i="15"/>
  <c r="H941" i="15"/>
  <c r="H940" i="15"/>
  <c r="H939" i="15"/>
  <c r="H938" i="15"/>
  <c r="H937" i="15"/>
  <c r="H936" i="15"/>
  <c r="H935" i="15"/>
  <c r="H934" i="15"/>
  <c r="H933" i="15"/>
  <c r="H932" i="15"/>
  <c r="H931" i="15"/>
  <c r="H930" i="15"/>
  <c r="H929" i="15"/>
  <c r="H928" i="15"/>
  <c r="H927" i="15"/>
  <c r="H926" i="15"/>
  <c r="H925" i="15"/>
  <c r="H924" i="15"/>
  <c r="H923" i="15"/>
  <c r="H922" i="15"/>
  <c r="H921" i="15"/>
  <c r="H920" i="15"/>
  <c r="H919" i="15"/>
  <c r="H918" i="15"/>
  <c r="H917" i="15"/>
  <c r="H916" i="15"/>
  <c r="H915" i="15"/>
  <c r="H914" i="15"/>
  <c r="H913" i="15"/>
  <c r="H912" i="15"/>
  <c r="H911" i="15"/>
  <c r="H910" i="15"/>
  <c r="H909" i="15"/>
  <c r="H908" i="15"/>
  <c r="H907" i="15"/>
  <c r="H906" i="15"/>
  <c r="H905" i="15"/>
  <c r="H904" i="15"/>
  <c r="H903" i="15"/>
  <c r="H902" i="15"/>
  <c r="H901" i="15"/>
  <c r="H900" i="15"/>
  <c r="H899" i="15"/>
  <c r="H898" i="15"/>
  <c r="H897" i="15"/>
  <c r="H896" i="15"/>
  <c r="H895" i="15"/>
  <c r="H894" i="15"/>
  <c r="H893" i="15"/>
  <c r="H892" i="15"/>
  <c r="H891" i="15"/>
  <c r="H890" i="15"/>
  <c r="H889" i="15"/>
  <c r="H888" i="15"/>
  <c r="H887" i="15"/>
  <c r="H886" i="15"/>
  <c r="H885" i="15"/>
  <c r="H884" i="15"/>
  <c r="H883" i="15"/>
  <c r="H882" i="15"/>
  <c r="H881" i="15"/>
  <c r="H880" i="15"/>
  <c r="H879" i="15"/>
  <c r="H878" i="15"/>
  <c r="H877" i="15"/>
  <c r="H876" i="15"/>
  <c r="H875" i="15"/>
  <c r="H874" i="15"/>
  <c r="H873" i="15"/>
  <c r="H872" i="15"/>
  <c r="H871" i="15"/>
  <c r="H870" i="15"/>
  <c r="H869" i="15"/>
  <c r="H868" i="15"/>
  <c r="H867" i="15"/>
  <c r="H866" i="15"/>
  <c r="H865" i="15"/>
  <c r="H864" i="15"/>
  <c r="H863" i="15"/>
  <c r="H862" i="15"/>
  <c r="H861" i="15"/>
  <c r="H860" i="15"/>
  <c r="H859" i="15"/>
  <c r="H858" i="15"/>
  <c r="H857" i="15"/>
  <c r="H856" i="15"/>
  <c r="H855" i="15"/>
  <c r="H854" i="15"/>
  <c r="H853" i="15"/>
  <c r="H852" i="15"/>
  <c r="H851" i="15"/>
  <c r="H850" i="15"/>
  <c r="H849" i="15"/>
  <c r="H848" i="15"/>
  <c r="H847" i="15"/>
  <c r="H846" i="15"/>
  <c r="H845" i="15"/>
  <c r="H844" i="15"/>
  <c r="H843" i="15"/>
  <c r="H842" i="15"/>
  <c r="H841" i="15"/>
  <c r="H840" i="15"/>
  <c r="H839" i="15"/>
  <c r="H838" i="15"/>
  <c r="H837" i="15"/>
  <c r="H836" i="15"/>
  <c r="H835" i="15"/>
  <c r="H834" i="15"/>
  <c r="H833" i="15"/>
  <c r="H832" i="15"/>
  <c r="H831" i="15"/>
  <c r="H830" i="15"/>
  <c r="H829" i="15"/>
  <c r="H828" i="15"/>
  <c r="H827" i="15"/>
  <c r="H826" i="15"/>
  <c r="H825" i="15"/>
  <c r="H824" i="15"/>
  <c r="H823" i="15"/>
  <c r="H822" i="15"/>
  <c r="H821" i="15"/>
  <c r="H820" i="15"/>
  <c r="H819" i="15"/>
  <c r="H818" i="15"/>
  <c r="H817" i="15"/>
  <c r="H816" i="15"/>
  <c r="H815" i="15"/>
  <c r="H814" i="15"/>
  <c r="H813" i="15"/>
  <c r="H812" i="15"/>
  <c r="H811" i="15"/>
  <c r="H810" i="15"/>
  <c r="H809" i="15"/>
  <c r="H808" i="15"/>
  <c r="H807" i="15"/>
  <c r="H806" i="15"/>
  <c r="H805" i="15"/>
  <c r="H804" i="15"/>
  <c r="H803" i="15"/>
  <c r="H802" i="15"/>
  <c r="H801" i="15"/>
  <c r="H800" i="15"/>
  <c r="H799" i="15"/>
  <c r="H798" i="15"/>
  <c r="H797" i="15"/>
  <c r="H796" i="15"/>
  <c r="H795" i="15"/>
  <c r="H794" i="15"/>
  <c r="H793" i="15"/>
  <c r="H792" i="15"/>
  <c r="H791" i="15"/>
  <c r="H790" i="15"/>
  <c r="H789" i="15"/>
  <c r="H788" i="15"/>
  <c r="H787" i="15"/>
  <c r="H786" i="15"/>
  <c r="H785" i="15"/>
  <c r="H784" i="15"/>
  <c r="H783" i="15"/>
  <c r="H782" i="15"/>
  <c r="H781" i="15"/>
  <c r="H780" i="15"/>
  <c r="H779" i="15"/>
  <c r="H778" i="15"/>
  <c r="H777" i="15"/>
  <c r="H776" i="15"/>
  <c r="H775" i="15"/>
  <c r="H774" i="15"/>
  <c r="H773" i="15"/>
  <c r="H772" i="15"/>
  <c r="H771" i="15"/>
  <c r="H770" i="15"/>
  <c r="H769" i="15"/>
  <c r="H768" i="15"/>
  <c r="H767" i="15"/>
  <c r="H766" i="15"/>
  <c r="H765" i="15"/>
  <c r="H764" i="15"/>
  <c r="H763" i="15"/>
  <c r="H762" i="15"/>
  <c r="H761" i="15"/>
  <c r="H760" i="15"/>
  <c r="H759" i="15"/>
  <c r="H758" i="15"/>
  <c r="H757" i="15"/>
  <c r="H756" i="15"/>
  <c r="H755" i="15"/>
  <c r="H754" i="15"/>
  <c r="H753" i="15"/>
  <c r="H752" i="15"/>
  <c r="H751" i="15"/>
  <c r="H750" i="15"/>
  <c r="H749" i="15"/>
  <c r="H748" i="15"/>
  <c r="H747" i="15"/>
  <c r="H746" i="15"/>
  <c r="H745" i="15"/>
  <c r="H744" i="15"/>
  <c r="H743" i="15"/>
  <c r="H742" i="15"/>
  <c r="H741" i="15"/>
  <c r="H740" i="15"/>
  <c r="H739" i="15"/>
  <c r="H738" i="15"/>
  <c r="H737" i="15"/>
  <c r="H736" i="15"/>
  <c r="H735" i="15"/>
  <c r="H734" i="15"/>
  <c r="H733" i="15"/>
  <c r="H732" i="15"/>
  <c r="H731" i="15"/>
  <c r="H730" i="15"/>
  <c r="H729" i="15"/>
  <c r="H728" i="15"/>
  <c r="H727" i="15"/>
  <c r="H726" i="15"/>
  <c r="H725" i="15"/>
  <c r="H724" i="15"/>
  <c r="H723" i="15"/>
  <c r="H722" i="15"/>
  <c r="H721" i="15"/>
  <c r="H720" i="15"/>
  <c r="H719" i="15"/>
  <c r="H718" i="15"/>
  <c r="H717" i="15"/>
  <c r="H716" i="15"/>
  <c r="H715" i="15"/>
  <c r="H714" i="15"/>
  <c r="H713" i="15"/>
  <c r="H712" i="15"/>
  <c r="H711" i="15"/>
  <c r="H710" i="15"/>
  <c r="H709" i="15"/>
  <c r="H708" i="15"/>
  <c r="H707" i="15"/>
  <c r="H706" i="15"/>
  <c r="H705" i="15"/>
  <c r="H704" i="15"/>
  <c r="H703" i="15"/>
  <c r="H702" i="15"/>
  <c r="H701" i="15"/>
  <c r="H700" i="15"/>
  <c r="H699" i="15"/>
  <c r="H698" i="15"/>
  <c r="H697" i="15"/>
  <c r="H696" i="15"/>
  <c r="H695" i="15"/>
  <c r="H694" i="15"/>
  <c r="H693" i="15"/>
  <c r="H692" i="15"/>
  <c r="H691" i="15"/>
  <c r="H690" i="15"/>
  <c r="H689" i="15"/>
  <c r="H688" i="15"/>
  <c r="H687" i="15"/>
  <c r="H686" i="15"/>
  <c r="H685" i="15"/>
  <c r="H684" i="15"/>
  <c r="H683" i="15"/>
  <c r="H682" i="15"/>
  <c r="H681" i="15"/>
  <c r="H680" i="15"/>
  <c r="H679" i="15"/>
  <c r="H678" i="15"/>
  <c r="H677" i="15"/>
  <c r="H676" i="15"/>
  <c r="H675" i="15"/>
  <c r="H674" i="15"/>
  <c r="H673" i="15"/>
  <c r="H672" i="15"/>
  <c r="H671" i="15"/>
  <c r="H670" i="15"/>
  <c r="H669" i="15"/>
  <c r="H668" i="15"/>
  <c r="H667" i="15"/>
  <c r="H666" i="15"/>
  <c r="H665" i="15"/>
  <c r="H664" i="15"/>
  <c r="H663" i="15"/>
  <c r="H662" i="15"/>
  <c r="H661" i="15"/>
  <c r="H660" i="15"/>
  <c r="H659" i="15"/>
  <c r="H658" i="15"/>
  <c r="H657" i="15"/>
  <c r="H656" i="15"/>
  <c r="H655" i="15"/>
  <c r="H654" i="15"/>
  <c r="H653" i="15"/>
  <c r="H652" i="15"/>
  <c r="H651" i="15"/>
  <c r="H650" i="15"/>
  <c r="H649" i="15"/>
  <c r="H648" i="15"/>
  <c r="H647" i="15"/>
  <c r="H646" i="15"/>
  <c r="H645" i="15"/>
  <c r="H644" i="15"/>
  <c r="H643" i="15"/>
  <c r="H642" i="15"/>
  <c r="H641" i="15"/>
  <c r="H640" i="15"/>
  <c r="H639" i="15"/>
  <c r="H638" i="15"/>
  <c r="H637" i="15"/>
  <c r="H636" i="15"/>
  <c r="H635" i="15"/>
  <c r="H634" i="15"/>
  <c r="H633" i="15"/>
  <c r="H632" i="15"/>
  <c r="H631" i="15"/>
  <c r="H630" i="15"/>
  <c r="H629" i="15"/>
  <c r="H628" i="15"/>
  <c r="H627" i="15"/>
  <c r="H626" i="15"/>
  <c r="H625" i="15"/>
  <c r="H624" i="15"/>
  <c r="H623" i="15"/>
  <c r="H622" i="15"/>
  <c r="H621" i="15"/>
  <c r="H620" i="15"/>
  <c r="H619" i="15"/>
  <c r="H618" i="15"/>
  <c r="H617" i="15"/>
  <c r="H616" i="15"/>
  <c r="H615" i="15"/>
  <c r="H614" i="15"/>
  <c r="H613" i="15"/>
  <c r="H612" i="15"/>
  <c r="H611" i="15"/>
  <c r="H610" i="15"/>
  <c r="H609" i="15"/>
  <c r="H608" i="15"/>
  <c r="H607" i="15"/>
  <c r="H606" i="15"/>
  <c r="H605" i="15"/>
  <c r="H604" i="15"/>
  <c r="H603" i="15"/>
  <c r="H602" i="15"/>
  <c r="H601" i="15"/>
  <c r="H600" i="15"/>
  <c r="H599" i="15"/>
  <c r="H598" i="15"/>
  <c r="H597" i="15"/>
  <c r="H596" i="15"/>
  <c r="H595" i="15"/>
  <c r="H594" i="15"/>
  <c r="H593" i="15"/>
  <c r="H592" i="15"/>
  <c r="H591" i="15"/>
  <c r="H590" i="15"/>
  <c r="H589" i="15"/>
  <c r="H588" i="15"/>
  <c r="H587" i="15"/>
  <c r="H586" i="15"/>
  <c r="H585" i="15"/>
  <c r="H584" i="15"/>
  <c r="H583" i="15"/>
  <c r="H582" i="15"/>
  <c r="H581" i="15"/>
  <c r="H580" i="15"/>
  <c r="H579" i="15"/>
  <c r="H578" i="15"/>
  <c r="H577" i="15"/>
  <c r="H576" i="15"/>
  <c r="H575" i="15"/>
  <c r="H574" i="15"/>
  <c r="H573" i="15"/>
  <c r="H572" i="15"/>
  <c r="H571" i="15"/>
  <c r="H570" i="15"/>
  <c r="H569" i="15"/>
  <c r="H568" i="15"/>
  <c r="H567" i="15"/>
  <c r="H566" i="15"/>
  <c r="H565" i="15"/>
  <c r="H564" i="15"/>
  <c r="H563" i="15"/>
  <c r="H562" i="15"/>
  <c r="H561" i="15"/>
  <c r="H560" i="15"/>
  <c r="H559" i="15"/>
  <c r="H558" i="15"/>
  <c r="H557" i="15"/>
  <c r="H556" i="15"/>
  <c r="H555" i="15"/>
  <c r="H554" i="15"/>
  <c r="H553" i="15"/>
  <c r="H552" i="15"/>
  <c r="H551" i="15"/>
  <c r="H550" i="15"/>
  <c r="H549" i="15"/>
  <c r="H548" i="15"/>
  <c r="H547" i="15"/>
  <c r="H546" i="15"/>
  <c r="H545" i="15"/>
  <c r="H544" i="15"/>
  <c r="H543" i="15"/>
  <c r="H542" i="15"/>
  <c r="H541" i="15"/>
  <c r="H540" i="15"/>
  <c r="H539" i="15"/>
  <c r="H538" i="15"/>
  <c r="H537" i="15"/>
  <c r="H536" i="15"/>
  <c r="H535" i="15"/>
  <c r="H534" i="15"/>
  <c r="H533" i="15"/>
  <c r="H532" i="15"/>
  <c r="H531" i="15"/>
  <c r="H530" i="15"/>
  <c r="H529" i="15"/>
  <c r="H528" i="15"/>
  <c r="H527" i="15"/>
  <c r="H526" i="15"/>
  <c r="H525" i="15"/>
  <c r="H524" i="15"/>
  <c r="H523" i="15"/>
  <c r="H522" i="15"/>
  <c r="H521" i="15"/>
  <c r="H520" i="15"/>
  <c r="H519" i="15"/>
  <c r="H518" i="15"/>
  <c r="H517" i="15"/>
  <c r="H516" i="15"/>
  <c r="H515" i="15"/>
  <c r="H514" i="15"/>
  <c r="H513" i="15"/>
  <c r="H512" i="15"/>
  <c r="H511" i="15"/>
  <c r="H510" i="15"/>
  <c r="H509" i="15"/>
  <c r="H508" i="15"/>
  <c r="H507" i="15"/>
  <c r="H506" i="15"/>
  <c r="H505" i="15"/>
  <c r="H504" i="15"/>
  <c r="H503" i="15"/>
  <c r="H502" i="15"/>
  <c r="H501" i="15"/>
  <c r="H500" i="15"/>
  <c r="H499" i="15"/>
  <c r="H498" i="15"/>
  <c r="H497" i="15"/>
  <c r="H496" i="15"/>
  <c r="H495" i="15"/>
  <c r="H494" i="15"/>
  <c r="H493" i="15"/>
  <c r="H492" i="15"/>
  <c r="H491" i="15"/>
  <c r="H490" i="15"/>
  <c r="H489" i="15"/>
  <c r="H488" i="15"/>
  <c r="H487" i="15"/>
  <c r="H486" i="15"/>
  <c r="H485" i="15"/>
  <c r="H484" i="15"/>
  <c r="H483" i="15"/>
  <c r="H482" i="15"/>
  <c r="H481" i="15"/>
  <c r="H480" i="15"/>
  <c r="H479" i="15"/>
  <c r="H478" i="15"/>
  <c r="H477" i="15"/>
  <c r="H476" i="15"/>
  <c r="H475" i="15"/>
  <c r="H474" i="15"/>
  <c r="H473" i="15"/>
  <c r="H472" i="15"/>
  <c r="H471" i="15"/>
  <c r="H470" i="15"/>
  <c r="H469" i="15"/>
  <c r="H468" i="15"/>
  <c r="H467" i="15"/>
  <c r="H466" i="15"/>
  <c r="H465" i="15"/>
  <c r="H464" i="15"/>
  <c r="H463" i="15"/>
  <c r="H462" i="15"/>
  <c r="H461" i="15"/>
  <c r="H460" i="15"/>
  <c r="H459" i="15"/>
  <c r="H458" i="15"/>
  <c r="H457" i="15"/>
  <c r="H456" i="15"/>
  <c r="H455" i="15"/>
  <c r="H454" i="15"/>
  <c r="H453" i="15"/>
  <c r="H452" i="15"/>
  <c r="H451" i="15"/>
  <c r="H450" i="15"/>
  <c r="H449" i="15"/>
  <c r="H448" i="15"/>
  <c r="H447" i="15"/>
  <c r="H446" i="15"/>
  <c r="H445" i="15"/>
  <c r="H444" i="15"/>
  <c r="H443" i="15"/>
  <c r="H442" i="15"/>
  <c r="H441" i="15"/>
  <c r="H440" i="15"/>
  <c r="H439" i="15"/>
  <c r="H438" i="15"/>
  <c r="H437" i="15"/>
  <c r="H436" i="15"/>
  <c r="H435" i="15"/>
  <c r="H434" i="15"/>
  <c r="H433" i="15"/>
  <c r="H432" i="15"/>
  <c r="H431" i="15"/>
  <c r="H430" i="15"/>
  <c r="H429" i="15"/>
  <c r="H428" i="15"/>
  <c r="H427" i="15"/>
  <c r="H426" i="15"/>
  <c r="H425" i="15"/>
  <c r="H424" i="15"/>
  <c r="H423" i="15"/>
  <c r="H422" i="15"/>
  <c r="H421" i="15"/>
  <c r="H420" i="15"/>
  <c r="H419" i="15"/>
  <c r="H418" i="15"/>
  <c r="H417" i="15"/>
  <c r="H416" i="15"/>
  <c r="H415" i="15"/>
  <c r="H414" i="15"/>
  <c r="H413" i="15"/>
  <c r="H412" i="15"/>
  <c r="H411" i="15"/>
  <c r="H410" i="15"/>
  <c r="H409" i="15"/>
  <c r="H408" i="15"/>
  <c r="H407" i="15"/>
  <c r="H406" i="15"/>
  <c r="H405" i="15"/>
  <c r="H404" i="15"/>
  <c r="H403" i="15"/>
  <c r="H402" i="15"/>
  <c r="H401" i="15"/>
  <c r="H400" i="15"/>
  <c r="H399" i="15"/>
  <c r="H398" i="15"/>
  <c r="H397" i="15"/>
  <c r="H396" i="15"/>
  <c r="H395" i="15"/>
  <c r="H394" i="15"/>
  <c r="H393" i="15"/>
  <c r="H392" i="15"/>
  <c r="H391" i="15"/>
  <c r="H390" i="15"/>
  <c r="H389" i="15"/>
  <c r="H388" i="15"/>
  <c r="H387" i="15"/>
  <c r="H386" i="15"/>
  <c r="H385" i="15"/>
  <c r="H384" i="15"/>
  <c r="H383" i="15"/>
  <c r="H382" i="15"/>
  <c r="H381" i="15"/>
  <c r="H380" i="15"/>
  <c r="H379" i="15"/>
  <c r="H378" i="15"/>
  <c r="H377" i="15"/>
  <c r="H376" i="15"/>
  <c r="H375" i="15"/>
  <c r="H374" i="15"/>
  <c r="H373" i="15"/>
  <c r="H372" i="15"/>
  <c r="H371" i="15"/>
  <c r="H370" i="15"/>
  <c r="H369" i="15"/>
  <c r="H368" i="15"/>
  <c r="H367" i="15"/>
  <c r="H366" i="15"/>
  <c r="H365" i="15"/>
  <c r="H364" i="15"/>
  <c r="H363" i="15"/>
  <c r="H362" i="15"/>
  <c r="H361" i="15"/>
  <c r="H360" i="15"/>
  <c r="H359" i="15"/>
  <c r="H358" i="15"/>
  <c r="H357" i="15"/>
  <c r="H356" i="15"/>
  <c r="H355" i="15"/>
  <c r="H354" i="15"/>
  <c r="H353" i="15"/>
  <c r="H352" i="15"/>
  <c r="H351" i="15"/>
  <c r="H350" i="15"/>
  <c r="H349" i="15"/>
  <c r="H348" i="15"/>
  <c r="H347" i="15"/>
  <c r="H346" i="15"/>
  <c r="H345" i="15"/>
  <c r="H344" i="15"/>
  <c r="H343" i="15"/>
  <c r="H342" i="15"/>
  <c r="H341" i="15"/>
  <c r="H340" i="15"/>
  <c r="H339" i="15"/>
  <c r="H338" i="15"/>
  <c r="H337" i="15"/>
  <c r="H336" i="15"/>
  <c r="H335" i="15"/>
  <c r="H334" i="15"/>
  <c r="H333" i="15"/>
  <c r="H332" i="15"/>
  <c r="H331" i="15"/>
  <c r="H330" i="15"/>
  <c r="H329" i="15"/>
  <c r="H328" i="15"/>
  <c r="H327" i="15"/>
  <c r="H326" i="15"/>
  <c r="H325" i="15"/>
  <c r="H324" i="15"/>
  <c r="H323" i="15"/>
  <c r="H322" i="15"/>
  <c r="H321" i="15"/>
  <c r="H320" i="15"/>
  <c r="H319" i="15"/>
  <c r="H318" i="15"/>
  <c r="H317" i="15"/>
  <c r="H316" i="15"/>
  <c r="H315" i="15"/>
  <c r="H314" i="15"/>
  <c r="H313" i="15"/>
  <c r="H312" i="15"/>
  <c r="H311" i="15"/>
  <c r="H310" i="15"/>
  <c r="H309" i="15"/>
  <c r="H308" i="15"/>
  <c r="H307" i="15"/>
  <c r="H306" i="15"/>
  <c r="H305" i="15"/>
  <c r="H304" i="15"/>
  <c r="H303" i="15"/>
  <c r="H302" i="15"/>
  <c r="H301" i="15"/>
  <c r="H300" i="15"/>
  <c r="H299" i="15"/>
  <c r="H298" i="15"/>
  <c r="H297" i="15"/>
  <c r="H296" i="15"/>
  <c r="H295" i="15"/>
  <c r="H294" i="15"/>
  <c r="H293" i="15"/>
  <c r="H292" i="15"/>
  <c r="H291" i="15"/>
  <c r="H290" i="15"/>
  <c r="H289" i="15"/>
  <c r="H288" i="15"/>
  <c r="H287" i="15"/>
  <c r="H286" i="15"/>
  <c r="H285" i="15"/>
  <c r="H284" i="15"/>
  <c r="H283" i="15"/>
  <c r="H282" i="15"/>
  <c r="H281" i="15"/>
  <c r="H280" i="15"/>
  <c r="H279" i="15"/>
  <c r="H278" i="15"/>
  <c r="H277" i="15"/>
  <c r="H276" i="15"/>
  <c r="H275" i="15"/>
  <c r="H274" i="15"/>
  <c r="H273" i="15"/>
  <c r="H272" i="15"/>
  <c r="H271" i="15"/>
  <c r="H270" i="15"/>
  <c r="H269" i="15"/>
  <c r="H268" i="15"/>
  <c r="H267" i="15"/>
  <c r="H266" i="15"/>
  <c r="H265" i="15"/>
  <c r="H264" i="15"/>
  <c r="H263" i="15"/>
  <c r="H262" i="15"/>
  <c r="H261" i="15"/>
  <c r="H260" i="15"/>
  <c r="H259" i="15"/>
  <c r="H258" i="15"/>
  <c r="H257" i="15"/>
  <c r="H256" i="15"/>
  <c r="H255" i="15"/>
  <c r="H254" i="15"/>
  <c r="H253" i="15"/>
  <c r="H252" i="15"/>
  <c r="H251" i="15"/>
  <c r="H250" i="15"/>
  <c r="H249" i="15"/>
  <c r="H248" i="15"/>
  <c r="H247" i="15"/>
  <c r="H246" i="15"/>
  <c r="H245" i="15"/>
  <c r="H244" i="15"/>
  <c r="H243" i="15"/>
  <c r="H242" i="15"/>
  <c r="H241" i="15"/>
  <c r="H240" i="15"/>
  <c r="H239" i="15"/>
  <c r="H238" i="15"/>
  <c r="H237" i="15"/>
  <c r="H236" i="15"/>
  <c r="H235" i="15"/>
  <c r="H234" i="15"/>
  <c r="H233" i="15"/>
  <c r="H232" i="15"/>
  <c r="H231" i="15"/>
  <c r="H230" i="15"/>
  <c r="H229" i="15"/>
  <c r="H228" i="15"/>
  <c r="H227" i="15"/>
  <c r="H226" i="15"/>
  <c r="H225" i="15"/>
  <c r="H224" i="15"/>
  <c r="H223" i="15"/>
  <c r="H222" i="15"/>
  <c r="H221" i="15"/>
  <c r="H220" i="15"/>
  <c r="H219" i="15"/>
  <c r="H218" i="15"/>
  <c r="H217" i="15"/>
  <c r="H216" i="15"/>
  <c r="H215" i="15"/>
  <c r="H214" i="15"/>
  <c r="H213" i="15"/>
  <c r="H212" i="15"/>
  <c r="H211" i="15"/>
  <c r="H210" i="15"/>
  <c r="H209" i="15"/>
  <c r="H208" i="15"/>
  <c r="H207" i="15"/>
  <c r="H206" i="15"/>
  <c r="H205" i="15"/>
  <c r="H204" i="15"/>
  <c r="H203" i="15"/>
  <c r="H202" i="15"/>
  <c r="H201" i="15"/>
  <c r="H200" i="15"/>
  <c r="H199" i="15"/>
  <c r="H198" i="15"/>
  <c r="H197" i="15"/>
  <c r="H196" i="15"/>
  <c r="H195" i="15"/>
  <c r="H194" i="15"/>
  <c r="H193" i="15"/>
  <c r="H192" i="15"/>
  <c r="H191" i="15"/>
  <c r="H190" i="15"/>
  <c r="H189" i="15"/>
  <c r="H188" i="15"/>
  <c r="H187" i="15"/>
  <c r="H186" i="15"/>
  <c r="H185" i="15"/>
  <c r="H184" i="15"/>
  <c r="H183" i="15"/>
  <c r="H182" i="15"/>
  <c r="H181" i="15"/>
  <c r="H180" i="15"/>
  <c r="H179" i="15"/>
  <c r="H178" i="15"/>
  <c r="H177" i="15"/>
  <c r="H176" i="15"/>
  <c r="H175" i="15"/>
  <c r="H174" i="15"/>
  <c r="H173" i="15"/>
  <c r="H172" i="15"/>
  <c r="H171" i="15"/>
  <c r="H170" i="15"/>
  <c r="H169" i="15"/>
  <c r="H168" i="15"/>
  <c r="H167" i="15"/>
  <c r="H166" i="15"/>
  <c r="H165" i="15"/>
  <c r="H164" i="15"/>
  <c r="H163" i="15"/>
  <c r="H162" i="15"/>
  <c r="H161" i="15"/>
  <c r="H160" i="15"/>
  <c r="H159" i="15"/>
  <c r="H158" i="15"/>
  <c r="H157" i="15"/>
  <c r="H156" i="15"/>
  <c r="H155" i="15"/>
  <c r="H154" i="15"/>
  <c r="H153" i="15"/>
  <c r="H152" i="15"/>
  <c r="H151" i="15"/>
  <c r="H150" i="15"/>
  <c r="H149" i="15"/>
  <c r="H148" i="15"/>
  <c r="H147" i="15"/>
  <c r="H146" i="15"/>
  <c r="H145" i="15"/>
  <c r="H144" i="15"/>
  <c r="H143" i="15"/>
  <c r="H142" i="15"/>
  <c r="H141" i="15"/>
  <c r="H140" i="15"/>
  <c r="H139" i="15"/>
  <c r="H138" i="15"/>
  <c r="H137" i="15"/>
  <c r="H136" i="15"/>
  <c r="H135" i="15"/>
  <c r="H134" i="15"/>
  <c r="H133" i="15"/>
  <c r="H132" i="15"/>
  <c r="H131" i="15"/>
  <c r="H130" i="15"/>
  <c r="H129" i="15"/>
  <c r="H128" i="15"/>
  <c r="H127" i="15"/>
  <c r="H126" i="15"/>
  <c r="H125" i="15"/>
  <c r="H124" i="15"/>
  <c r="H123" i="15"/>
  <c r="H122" i="15"/>
  <c r="H121" i="15"/>
  <c r="H120" i="15"/>
  <c r="H119" i="15"/>
  <c r="H118" i="15"/>
  <c r="H117" i="15"/>
  <c r="H116" i="15"/>
  <c r="H115" i="15"/>
  <c r="H114" i="15"/>
  <c r="H113" i="15"/>
  <c r="H112" i="15"/>
  <c r="H111" i="15"/>
  <c r="H110" i="15"/>
  <c r="H109" i="15"/>
  <c r="H108" i="15"/>
  <c r="H107" i="15"/>
  <c r="H106" i="15"/>
  <c r="H105" i="15"/>
  <c r="H104" i="15"/>
  <c r="H103" i="15"/>
  <c r="H102" i="15"/>
  <c r="H101" i="15"/>
  <c r="H100" i="15"/>
  <c r="H99" i="15"/>
  <c r="H98" i="15"/>
  <c r="H97" i="15"/>
  <c r="H96" i="15"/>
  <c r="H95" i="15"/>
  <c r="H94" i="15"/>
  <c r="H93" i="15"/>
  <c r="H92" i="15"/>
  <c r="H91" i="15"/>
  <c r="H90" i="15"/>
  <c r="H89" i="15"/>
  <c r="H88" i="15"/>
  <c r="H87" i="15"/>
  <c r="H86" i="15"/>
  <c r="H85" i="15"/>
  <c r="H84" i="15"/>
  <c r="H83" i="15"/>
  <c r="H82" i="15"/>
  <c r="H81" i="15"/>
  <c r="H80" i="15"/>
  <c r="H79" i="15"/>
  <c r="H78" i="15"/>
  <c r="H77" i="15"/>
  <c r="H76" i="15"/>
  <c r="H75" i="15"/>
  <c r="H74" i="15"/>
  <c r="H73" i="15"/>
  <c r="H72" i="15"/>
  <c r="H71" i="15"/>
  <c r="H70" i="15"/>
  <c r="H69" i="15"/>
  <c r="H68" i="15"/>
  <c r="H67" i="15"/>
  <c r="H66" i="15"/>
  <c r="H65" i="15"/>
  <c r="H64" i="15"/>
  <c r="H63" i="15"/>
  <c r="H62" i="15"/>
  <c r="H61" i="15"/>
  <c r="H60" i="15"/>
  <c r="H59" i="15"/>
  <c r="H58" i="15"/>
  <c r="H57" i="15"/>
  <c r="H56" i="15"/>
  <c r="H55" i="15"/>
  <c r="H54" i="15"/>
  <c r="H53" i="15"/>
  <c r="H52" i="15"/>
  <c r="H51" i="15"/>
  <c r="H50" i="15"/>
  <c r="H49" i="15"/>
  <c r="H48" i="15"/>
  <c r="H47" i="15"/>
  <c r="H46" i="15"/>
  <c r="H45" i="15"/>
  <c r="H44" i="15"/>
  <c r="H43" i="15"/>
  <c r="H42" i="15"/>
  <c r="H41" i="15"/>
  <c r="H40" i="15"/>
  <c r="H39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H6" i="15"/>
  <c r="H5" i="15"/>
  <c r="H4" i="15"/>
  <c r="H3" i="15"/>
  <c r="A1607" i="15"/>
  <c r="G286" i="10"/>
  <c r="G285" i="10"/>
  <c r="G284" i="10"/>
  <c r="G283" i="10"/>
  <c r="G282" i="10"/>
  <c r="G281" i="10"/>
  <c r="G280" i="10"/>
  <c r="G279" i="10"/>
  <c r="G278" i="10"/>
  <c r="G277" i="10"/>
  <c r="G276" i="10"/>
  <c r="G275" i="10"/>
  <c r="G274" i="10"/>
  <c r="G273" i="10"/>
  <c r="G272" i="10"/>
  <c r="G271" i="10"/>
  <c r="G270" i="10"/>
  <c r="G269" i="10"/>
  <c r="G268" i="10"/>
  <c r="G267" i="10"/>
  <c r="G266" i="10"/>
  <c r="G265" i="10"/>
  <c r="G264" i="10"/>
  <c r="G263" i="10"/>
  <c r="G262" i="10"/>
  <c r="G261" i="10"/>
  <c r="G260" i="10"/>
  <c r="G259" i="10"/>
  <c r="G258" i="10"/>
  <c r="G257" i="10"/>
  <c r="G256" i="10"/>
  <c r="G255" i="10"/>
  <c r="G254" i="10"/>
  <c r="G253" i="10"/>
  <c r="G252" i="10"/>
  <c r="G251" i="10"/>
  <c r="G250" i="10"/>
  <c r="G249" i="10"/>
  <c r="G248" i="10"/>
  <c r="G247" i="10"/>
  <c r="G246" i="10"/>
  <c r="G245" i="10"/>
  <c r="G244" i="10"/>
  <c r="G243" i="10"/>
  <c r="G242" i="10"/>
  <c r="G241" i="10"/>
  <c r="G240" i="10"/>
  <c r="G239" i="10"/>
  <c r="G238" i="10"/>
  <c r="G237" i="10"/>
  <c r="G236" i="10"/>
  <c r="G235" i="10"/>
  <c r="G234" i="10"/>
  <c r="G233" i="10"/>
  <c r="G232" i="10"/>
  <c r="G231" i="10"/>
  <c r="G230" i="10"/>
  <c r="G229" i="10"/>
  <c r="G228" i="10"/>
  <c r="G227" i="10"/>
  <c r="G226" i="10"/>
  <c r="G225" i="10"/>
  <c r="G224" i="10"/>
  <c r="G223" i="10"/>
  <c r="G222" i="10"/>
  <c r="G221" i="10"/>
  <c r="G220" i="10"/>
  <c r="G219" i="10"/>
  <c r="G218" i="10"/>
  <c r="G217" i="10"/>
  <c r="G216" i="10"/>
  <c r="G215" i="10"/>
  <c r="G214" i="10"/>
  <c r="G213" i="10"/>
  <c r="G212" i="10"/>
  <c r="G211" i="10"/>
  <c r="G210" i="10"/>
  <c r="G209" i="10"/>
  <c r="G208" i="10"/>
  <c r="G207" i="10"/>
  <c r="G206" i="10"/>
  <c r="G205" i="10"/>
  <c r="G204" i="10"/>
  <c r="G203" i="10"/>
  <c r="G202" i="10"/>
  <c r="G201" i="10"/>
  <c r="G200" i="10"/>
  <c r="G199" i="10"/>
  <c r="G198" i="10"/>
  <c r="G197" i="10"/>
  <c r="G196" i="10"/>
  <c r="G195" i="10"/>
  <c r="G194" i="10"/>
  <c r="G193" i="10"/>
  <c r="G192" i="10"/>
  <c r="G191" i="10"/>
  <c r="G190" i="10"/>
  <c r="G189" i="10"/>
  <c r="G188" i="10"/>
  <c r="G187" i="10"/>
  <c r="G186" i="10"/>
  <c r="G185" i="10"/>
  <c r="G184" i="10"/>
  <c r="G183" i="10"/>
  <c r="G182" i="10"/>
  <c r="G181" i="10"/>
  <c r="G180" i="10"/>
  <c r="G179" i="10"/>
  <c r="G178" i="10"/>
  <c r="G177" i="10"/>
  <c r="G176" i="10"/>
  <c r="G175" i="10"/>
  <c r="G174" i="10"/>
  <c r="G173" i="10"/>
  <c r="G172" i="10"/>
  <c r="G171" i="10"/>
  <c r="G170" i="10"/>
  <c r="G169" i="10"/>
  <c r="G168" i="10"/>
  <c r="G167" i="10"/>
  <c r="G166" i="10"/>
  <c r="G165" i="10"/>
  <c r="G164" i="10"/>
  <c r="G163" i="10"/>
  <c r="G162" i="10"/>
  <c r="G161" i="10"/>
  <c r="G160" i="10"/>
  <c r="G159" i="10"/>
  <c r="G158" i="10"/>
  <c r="G157" i="10"/>
  <c r="G156" i="10"/>
  <c r="G155" i="10"/>
  <c r="G154" i="10"/>
  <c r="G153" i="10"/>
  <c r="G152" i="10"/>
  <c r="G151" i="10"/>
  <c r="G150" i="10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G3" i="10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G3" i="12"/>
  <c r="A39" i="11"/>
  <c r="A101" i="12" s="1"/>
  <c r="A289" i="10" s="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" i="11"/>
</calcChain>
</file>

<file path=xl/sharedStrings.xml><?xml version="1.0" encoding="utf-8"?>
<sst xmlns="http://schemas.openxmlformats.org/spreadsheetml/2006/main" count="5783" uniqueCount="213">
  <si>
    <t>Area Planted (Ha)</t>
  </si>
  <si>
    <t>Basal (Mt)</t>
  </si>
  <si>
    <t>Top (Mt)</t>
  </si>
  <si>
    <t>Maize (for grain)</t>
  </si>
  <si>
    <t>Province</t>
  </si>
  <si>
    <t>Central</t>
  </si>
  <si>
    <t>District</t>
  </si>
  <si>
    <t>Chibombo</t>
  </si>
  <si>
    <t>Small &amp; Medium Scale</t>
  </si>
  <si>
    <t>Chisamba</t>
  </si>
  <si>
    <t>Chitambo</t>
  </si>
  <si>
    <t>Kabwe</t>
  </si>
  <si>
    <t>Kapiri Mposhi</t>
  </si>
  <si>
    <t>Luano</t>
  </si>
  <si>
    <t>Mkushi</t>
  </si>
  <si>
    <t>Mumbwa</t>
  </si>
  <si>
    <t>Ngabwe</t>
  </si>
  <si>
    <t>Serenje</t>
  </si>
  <si>
    <t>Shibuyunji</t>
  </si>
  <si>
    <t>Total</t>
  </si>
  <si>
    <t>Copperbelt</t>
  </si>
  <si>
    <t>Chililabombwe</t>
  </si>
  <si>
    <t>Chingola</t>
  </si>
  <si>
    <t>Kalulushi</t>
  </si>
  <si>
    <t>Kitwe</t>
  </si>
  <si>
    <t>Luanshya</t>
  </si>
  <si>
    <t>Lufwanyama</t>
  </si>
  <si>
    <t>Masaiti</t>
  </si>
  <si>
    <t>Mpongwe</t>
  </si>
  <si>
    <t>Mufulira</t>
  </si>
  <si>
    <t>Ndola</t>
  </si>
  <si>
    <t>Eastern</t>
  </si>
  <si>
    <t>Chadiza</t>
  </si>
  <si>
    <t>Chama</t>
  </si>
  <si>
    <t>Chasefu</t>
  </si>
  <si>
    <t>Chipangali</t>
  </si>
  <si>
    <t>Chipata</t>
  </si>
  <si>
    <t>Kasenengwa</t>
  </si>
  <si>
    <t>Katete</t>
  </si>
  <si>
    <t>Lumezi</t>
  </si>
  <si>
    <t>Lundazi</t>
  </si>
  <si>
    <t>Lusangazi</t>
  </si>
  <si>
    <t>Mambwe</t>
  </si>
  <si>
    <t>Nyimba</t>
  </si>
  <si>
    <t>Petauke</t>
  </si>
  <si>
    <t>Sinda</t>
  </si>
  <si>
    <t>Vubwi</t>
  </si>
  <si>
    <t>Luapula</t>
  </si>
  <si>
    <t>Chembe</t>
  </si>
  <si>
    <t>Chienge</t>
  </si>
  <si>
    <t>Chifunabuli</t>
  </si>
  <si>
    <t>Chipili</t>
  </si>
  <si>
    <t>Kawambwa</t>
  </si>
  <si>
    <t>Lunga</t>
  </si>
  <si>
    <t>Mansa</t>
  </si>
  <si>
    <t>Milenge</t>
  </si>
  <si>
    <t>Mwansabombwe</t>
  </si>
  <si>
    <t>Mwense</t>
  </si>
  <si>
    <t>Nchelenge</t>
  </si>
  <si>
    <t>Samfya</t>
  </si>
  <si>
    <t>Lusaka</t>
  </si>
  <si>
    <t>Chilanga</t>
  </si>
  <si>
    <t>Chongwe</t>
  </si>
  <si>
    <t>Kafue</t>
  </si>
  <si>
    <t>Luangwa</t>
  </si>
  <si>
    <t>Rufunsa</t>
  </si>
  <si>
    <t>Muchinga</t>
  </si>
  <si>
    <t>Chinsali</t>
  </si>
  <si>
    <t>Isoka</t>
  </si>
  <si>
    <t>Kanchibiya</t>
  </si>
  <si>
    <t>Lavushimanda</t>
  </si>
  <si>
    <t>Mafinga</t>
  </si>
  <si>
    <t>Mpika</t>
  </si>
  <si>
    <t>Nakonde</t>
  </si>
  <si>
    <t>Shiwang'andu</t>
  </si>
  <si>
    <t>Northern</t>
  </si>
  <si>
    <t>Chilubi</t>
  </si>
  <si>
    <t>Kaputa</t>
  </si>
  <si>
    <t>Kasama</t>
  </si>
  <si>
    <t>Lunte</t>
  </si>
  <si>
    <t>Lupososhi</t>
  </si>
  <si>
    <t>Luwingu</t>
  </si>
  <si>
    <t>Mbala</t>
  </si>
  <si>
    <t>Mporokoso</t>
  </si>
  <si>
    <t>Mpulungu</t>
  </si>
  <si>
    <t>Mungwi</t>
  </si>
  <si>
    <t>Nsama</t>
  </si>
  <si>
    <t>Senga Hill</t>
  </si>
  <si>
    <t>North-Western</t>
  </si>
  <si>
    <t>Chavuma</t>
  </si>
  <si>
    <t>Ikelenge</t>
  </si>
  <si>
    <t>Kabompo</t>
  </si>
  <si>
    <t>Kalumbila</t>
  </si>
  <si>
    <t>Kasempa</t>
  </si>
  <si>
    <t>Manyinga</t>
  </si>
  <si>
    <t>Mufumbwe</t>
  </si>
  <si>
    <t>Mushindamo</t>
  </si>
  <si>
    <t>Mwinilunga</t>
  </si>
  <si>
    <t>Solwezi</t>
  </si>
  <si>
    <t>Zambezi</t>
  </si>
  <si>
    <t>Southern</t>
  </si>
  <si>
    <t>Chikankata</t>
  </si>
  <si>
    <t>Chirundu</t>
  </si>
  <si>
    <t>Choma</t>
  </si>
  <si>
    <t>Gwembe</t>
  </si>
  <si>
    <t>Itezhi Tezhi</t>
  </si>
  <si>
    <t>Kalomo</t>
  </si>
  <si>
    <t>Kazungula</t>
  </si>
  <si>
    <t>Livingstone</t>
  </si>
  <si>
    <t>Mazabuka</t>
  </si>
  <si>
    <t>Monze</t>
  </si>
  <si>
    <t>Namwala</t>
  </si>
  <si>
    <t>Pemba</t>
  </si>
  <si>
    <t>Siavonga</t>
  </si>
  <si>
    <t>Sinazongwe</t>
  </si>
  <si>
    <t>Zimba</t>
  </si>
  <si>
    <t>Western</t>
  </si>
  <si>
    <t>Kalabo</t>
  </si>
  <si>
    <t>Kaoma</t>
  </si>
  <si>
    <t>Limulunga</t>
  </si>
  <si>
    <t>Luampa</t>
  </si>
  <si>
    <t>Lukulu</t>
  </si>
  <si>
    <t>Mitete</t>
  </si>
  <si>
    <t>Mongu</t>
  </si>
  <si>
    <t>Mulobezi</t>
  </si>
  <si>
    <t>Mwandi</t>
  </si>
  <si>
    <t>Nalolo</t>
  </si>
  <si>
    <t>Nkeyema</t>
  </si>
  <si>
    <t>Senanga</t>
  </si>
  <si>
    <t>Sesheke</t>
  </si>
  <si>
    <t>Shang'ombo</t>
  </si>
  <si>
    <t>Sikongo</t>
  </si>
  <si>
    <t>Sioma</t>
  </si>
  <si>
    <t>Maize (for seed)</t>
  </si>
  <si>
    <t>Maize (for Silage)</t>
  </si>
  <si>
    <t>Maize (Green Maize)</t>
  </si>
  <si>
    <t>Sorghum (for Grain)</t>
  </si>
  <si>
    <t>Sorghum (for Seed)</t>
  </si>
  <si>
    <t>Sorghum (for Silage)</t>
  </si>
  <si>
    <t>Rice</t>
  </si>
  <si>
    <t>Rice (for seed)</t>
  </si>
  <si>
    <t>Millet</t>
  </si>
  <si>
    <t>Sunflower</t>
  </si>
  <si>
    <t>Sunflower (for Seed)</t>
  </si>
  <si>
    <t>Groundnuts (Unshelled)</t>
  </si>
  <si>
    <t>Groundnuts (Unshelled-for Seed)</t>
  </si>
  <si>
    <t>Soya beans (for Seed)</t>
  </si>
  <si>
    <t>Seed Cotton</t>
  </si>
  <si>
    <t>Irish potatoes</t>
  </si>
  <si>
    <t>Tobacco (Virginia)</t>
  </si>
  <si>
    <t>Tobacco (Burley)</t>
  </si>
  <si>
    <t>Mixed beans (for Seed)</t>
  </si>
  <si>
    <t>Bambara nuts</t>
  </si>
  <si>
    <t>Cow peas</t>
  </si>
  <si>
    <t>Cow peas (for Seed)</t>
  </si>
  <si>
    <t>Velvet Beans</t>
  </si>
  <si>
    <t>Sweet potatoes (for Tuber)</t>
  </si>
  <si>
    <t>Sweet potatoes (Seed)</t>
  </si>
  <si>
    <t>Popcorn</t>
  </si>
  <si>
    <t>Expected production (MT)</t>
  </si>
  <si>
    <t>Basal fertilizer applied (MT)</t>
  </si>
  <si>
    <t>Top dressing fertilizer applied (MT)</t>
  </si>
  <si>
    <t>Crop</t>
  </si>
  <si>
    <t>CFS2023</t>
  </si>
  <si>
    <t>CFS2024</t>
  </si>
  <si>
    <t>% change</t>
  </si>
  <si>
    <t>Cassava</t>
  </si>
  <si>
    <t>-</t>
  </si>
  <si>
    <t>Wheat (for Grain)</t>
  </si>
  <si>
    <t>Barley (for Grain)</t>
  </si>
  <si>
    <t>Large Scale</t>
  </si>
  <si>
    <t>Barley (for Seed)</t>
  </si>
  <si>
    <t>Wheat (for Seed)</t>
  </si>
  <si>
    <t>Paprika</t>
  </si>
  <si>
    <t>Irish potatoes(Seed)</t>
  </si>
  <si>
    <t>Area Planted</t>
  </si>
  <si>
    <t>Area Under mature as at 30.04.2024</t>
  </si>
  <si>
    <t>Cassava root production 11.7 mt/ha</t>
  </si>
  <si>
    <t>Conversion to flour 25% extraction rate</t>
  </si>
  <si>
    <t>Source: 2023/2024 MoA/ZAMSTAT Crop Forecasting Survey</t>
  </si>
  <si>
    <t>Area Under Mature</t>
  </si>
  <si>
    <t>Chiengi</t>
  </si>
  <si>
    <t>Chifumunabuli</t>
  </si>
  <si>
    <t>Shiwangandu</t>
  </si>
  <si>
    <t>Senga</t>
  </si>
  <si>
    <t>Mushindano</t>
  </si>
  <si>
    <t>Farm Scale</t>
  </si>
  <si>
    <t>Source: 2022/2023&amp;2023/2024 MoA/ZAMSTAT Crop Forecasting Survey</t>
  </si>
  <si>
    <t>Expected Sales (MT)</t>
  </si>
  <si>
    <t>Area planted (Ha)</t>
  </si>
  <si>
    <t>Area expected to be harvested (Ha)</t>
  </si>
  <si>
    <t>Expected Yield  (MT/Ha)</t>
  </si>
  <si>
    <t>Exp. Area Harvested (Ha)</t>
  </si>
  <si>
    <t>Exp. Production (Mt)</t>
  </si>
  <si>
    <t>National level-  Expected Area, Harvest,  Production, Yield,  Sales and Fertilizer Application, 2023/2024 Crop Forecasting Survey.</t>
  </si>
  <si>
    <t>Exp.Sales Mt</t>
  </si>
  <si>
    <t>Exp. Yield (Mt/Ha)</t>
  </si>
  <si>
    <t>National Level-  Expected Area, Harvest,  Production, Yield,  Sales and Fertilizer Application by Type of Farmers, 2023/2024 Crop Forecasting Survey</t>
  </si>
  <si>
    <t>National Level - Expected Area, Harvest,  Production, Yield,  Sales and Fertilizer Application by Crop and Province, 2023/2024 Crop Forecasting Survey</t>
  </si>
  <si>
    <t>National Level - Expected Area, Harvest,  Production, Yield,  Sales and Fertilizer Application by Crop and District, 2023/2024 Crop Forecasting Survey</t>
  </si>
  <si>
    <t>National Small &amp; Medium Only- Expected Area, Harvest,  Production, Yield,  Sales and Fertilizer Application by Crop, 2023/2024 Crop Forecasting Survey</t>
  </si>
  <si>
    <t>National Small &amp; Medium Only- Expected Area, Harvest,  Production, Yield,  Sales and Fertilizer Application by Crop and Province, 2023/2024 Crop Forecasting Survey</t>
  </si>
  <si>
    <t>National Small &amp; Medium Only- Expected Area, Harvest,  Production, Yield,  Sales and Fertilizer Application by Crop and District, 2023/2024 Crop Forecasting Survey</t>
  </si>
  <si>
    <t>National Large Scale Farms Only- Expected Area, Harvest,  Production, Yield,  Sales and Fertilizer Application by Crop, 2023/2024 Crop Forecasting Survey</t>
  </si>
  <si>
    <t>National Large Scale Farms Only- Expected Area, Harvest,  Production, Yield,  Sales and Fertilizer Application by Crop and Province, 2023/2024 Crop Forecasting Survey</t>
  </si>
  <si>
    <t>National Large Scale Farms Only- Expected Area, Harvest,  Production, Yield,  Sales and Fertilizer Application by Crop and District, 2023/2024 Crop Forecasting Survey</t>
  </si>
  <si>
    <t xml:space="preserve">Soya beans </t>
  </si>
  <si>
    <t xml:space="preserve">Mixed beans </t>
  </si>
  <si>
    <t>Soya beans</t>
  </si>
  <si>
    <t>Mixed beans</t>
  </si>
  <si>
    <t>North Western</t>
  </si>
  <si>
    <t>Estimated Cassava Production by Province, 2023/2024 Crop Forecasting Survey</t>
  </si>
  <si>
    <t>Estimated Cassava Production by Province &amp; District, 2023/2024 Crop Forecasting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</si>
</sst>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#,##0.00_ ;[Red]\-#,##0.00\ 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Gadugi"/>
      <family val="2"/>
    </font>
    <font>
      <sz val="10"/>
      <name val="Arial"/>
      <family val="2"/>
    </font>
    <font>
      <b/>
      <sz val="9"/>
      <color theme="1"/>
      <name val="Gadugi"/>
      <family val="2"/>
    </font>
    <font>
      <sz val="11"/>
      <color theme="1"/>
      <name val="Gadugi"/>
      <family val="2"/>
    </font>
    <font>
      <sz val="9"/>
      <name val="Gadugi"/>
      <family val="2"/>
    </font>
    <font>
      <sz val="9"/>
      <color theme="1"/>
      <name val="Gadugi"/>
      <family val="2"/>
    </font>
    <font>
      <sz val="10"/>
      <color theme="1"/>
      <name val="Gadug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Gadugi"/>
      <family val="2"/>
    </font>
    <font>
      <sz val="10"/>
      <name val="Gadugi"/>
      <family val="2"/>
    </font>
    <font>
      <b/>
      <sz val="10"/>
      <color theme="1"/>
      <name val="Gadugi"/>
      <family val="2"/>
    </font>
    <font>
      <sz val="11"/>
      <color theme="1"/>
      <name val="Gaud"/>
    </font>
    <font>
      <b/>
      <sz val="11"/>
      <color theme="1"/>
      <name val="Gaud"/>
    </font>
    <font>
      <b/>
      <sz val="9"/>
      <color rgb="FF264A60"/>
      <name val="Arial"/>
      <family val="2"/>
    </font>
    <font>
      <sz val="10"/>
      <color theme="1" tint="0.34998626667073579"/>
      <name val="Gadugi"/>
      <family val="2"/>
    </font>
    <font>
      <b/>
      <sz val="10"/>
      <color theme="1" tint="0.34998626667073579"/>
      <name val="Gadugi"/>
      <family val="2"/>
    </font>
    <font>
      <b/>
      <sz val="11"/>
      <color theme="1" tint="0.34998626667073579"/>
      <name val="Gaud"/>
    </font>
    <font>
      <b/>
      <sz val="11"/>
      <color theme="1" tint="0.34998626667073579"/>
      <name val="Calibri"/>
      <family val="2"/>
      <scheme val="minor"/>
    </font>
    <font>
      <b/>
      <sz val="9"/>
      <color theme="1" tint="0.34998626667073579"/>
      <name val="Gadugi"/>
      <family val="2"/>
    </font>
    <font>
      <sz val="9"/>
      <color theme="1" tint="0.34998626667073579"/>
      <name val="Gadugi"/>
      <family val="2"/>
    </font>
    <font>
      <b/>
      <i/>
      <sz val="10"/>
      <color theme="1"/>
      <name val="Gadugi"/>
      <family val="2"/>
    </font>
    <font>
      <b/>
      <sz val="9"/>
      <name val="Gadugi"/>
      <family val="2"/>
    </font>
    <font>
      <b/>
      <sz val="9"/>
      <color theme="0" tint="-0.499984740745262"/>
      <name val="Gadugi"/>
      <family val="2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" borderId="0"/>
    <xf numFmtId="43" fontId="1" fillId="2" borderId="0" applyFont="0" applyFill="0" applyBorder="0" applyAlignment="0" applyProtection="0"/>
    <xf numFmtId="0" fontId="3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374">
    <xf numFmtId="0" fontId="0" fillId="0" borderId="0" xfId="0"/>
    <xf numFmtId="0" fontId="1" fillId="2" borderId="0" xfId="29"/>
    <xf numFmtId="0" fontId="5" fillId="2" borderId="0" xfId="29" applyFont="1"/>
    <xf numFmtId="0" fontId="6" fillId="2" borderId="0" xfId="29" applyFont="1"/>
    <xf numFmtId="43" fontId="6" fillId="2" borderId="0" xfId="30" applyFont="1"/>
    <xf numFmtId="164" fontId="6" fillId="2" borderId="0" xfId="30" applyNumberFormat="1" applyFont="1" applyBorder="1"/>
    <xf numFmtId="166" fontId="6" fillId="2" borderId="0" xfId="30" applyNumberFormat="1" applyFont="1" applyBorder="1"/>
    <xf numFmtId="43" fontId="6" fillId="2" borderId="0" xfId="30" applyFont="1" applyBorder="1"/>
    <xf numFmtId="164" fontId="6" fillId="2" borderId="0" xfId="30" applyNumberFormat="1" applyFont="1" applyFill="1" applyBorder="1"/>
    <xf numFmtId="0" fontId="7" fillId="2" borderId="0" xfId="29" applyFont="1"/>
    <xf numFmtId="164" fontId="6" fillId="2" borderId="0" xfId="30" applyNumberFormat="1" applyFont="1" applyFill="1"/>
    <xf numFmtId="0" fontId="8" fillId="0" borderId="0" xfId="0" applyFont="1"/>
    <xf numFmtId="0" fontId="10" fillId="2" borderId="0" xfId="29" applyFont="1"/>
    <xf numFmtId="0" fontId="4" fillId="2" borderId="0" xfId="29" applyFont="1"/>
    <xf numFmtId="0" fontId="5" fillId="2" borderId="0" xfId="29" applyFont="1" applyAlignment="1">
      <alignment vertical="top"/>
    </xf>
    <xf numFmtId="0" fontId="8" fillId="0" borderId="0" xfId="0" applyFont="1" applyAlignment="1">
      <alignment vertical="top"/>
    </xf>
    <xf numFmtId="0" fontId="10" fillId="2" borderId="0" xfId="29" applyFont="1" applyAlignment="1">
      <alignment vertical="top"/>
    </xf>
    <xf numFmtId="0" fontId="7" fillId="2" borderId="0" xfId="29" applyFont="1" applyAlignment="1">
      <alignment horizontal="left" vertical="top"/>
    </xf>
    <xf numFmtId="0" fontId="1" fillId="2" borderId="0" xfId="29" applyAlignment="1">
      <alignment horizontal="left" vertical="top"/>
    </xf>
    <xf numFmtId="0" fontId="9" fillId="2" borderId="0" xfId="29" applyFont="1" applyAlignment="1">
      <alignment vertical="top"/>
    </xf>
    <xf numFmtId="164" fontId="11" fillId="2" borderId="11" xfId="30" applyNumberFormat="1" applyFont="1" applyBorder="1"/>
    <xf numFmtId="166" fontId="11" fillId="2" borderId="11" xfId="30" applyNumberFormat="1" applyFont="1" applyBorder="1"/>
    <xf numFmtId="43" fontId="11" fillId="2" borderId="11" xfId="30" applyFont="1" applyBorder="1"/>
    <xf numFmtId="164" fontId="11" fillId="2" borderId="11" xfId="30" applyNumberFormat="1" applyFont="1" applyFill="1" applyBorder="1"/>
    <xf numFmtId="166" fontId="11" fillId="2" borderId="12" xfId="30" applyNumberFormat="1" applyFont="1" applyBorder="1"/>
    <xf numFmtId="164" fontId="11" fillId="2" borderId="1" xfId="30" applyNumberFormat="1" applyFont="1" applyBorder="1"/>
    <xf numFmtId="166" fontId="11" fillId="2" borderId="1" xfId="30" applyNumberFormat="1" applyFont="1" applyBorder="1"/>
    <xf numFmtId="43" fontId="11" fillId="2" borderId="1" xfId="30" applyFont="1" applyBorder="1"/>
    <xf numFmtId="164" fontId="11" fillId="2" borderId="1" xfId="30" applyNumberFormat="1" applyFont="1" applyFill="1" applyBorder="1"/>
    <xf numFmtId="166" fontId="11" fillId="2" borderId="5" xfId="30" applyNumberFormat="1" applyFont="1" applyBorder="1"/>
    <xf numFmtId="43" fontId="11" fillId="2" borderId="1" xfId="30" applyFont="1" applyBorder="1" applyAlignment="1">
      <alignment horizontal="right"/>
    </xf>
    <xf numFmtId="43" fontId="11" fillId="2" borderId="5" xfId="30" applyFont="1" applyBorder="1"/>
    <xf numFmtId="164" fontId="11" fillId="2" borderId="7" xfId="30" applyNumberFormat="1" applyFont="1" applyBorder="1"/>
    <xf numFmtId="166" fontId="11" fillId="2" borderId="7" xfId="30" applyNumberFormat="1" applyFont="1" applyBorder="1"/>
    <xf numFmtId="43" fontId="11" fillId="2" borderId="7" xfId="30" applyFont="1" applyBorder="1"/>
    <xf numFmtId="164" fontId="11" fillId="2" borderId="7" xfId="30" applyNumberFormat="1" applyFont="1" applyFill="1" applyBorder="1"/>
    <xf numFmtId="166" fontId="11" fillId="2" borderId="8" xfId="30" applyNumberFormat="1" applyFont="1" applyBorder="1"/>
    <xf numFmtId="3" fontId="11" fillId="0" borderId="1" xfId="226" applyNumberFormat="1" applyFont="1" applyFill="1" applyBorder="1" applyAlignment="1">
      <alignment horizontal="right" vertical="top"/>
    </xf>
    <xf numFmtId="3" fontId="11" fillId="0" borderId="1" xfId="225" applyNumberFormat="1" applyFont="1" applyFill="1" applyBorder="1" applyAlignment="1">
      <alignment horizontal="right" vertical="top"/>
    </xf>
    <xf numFmtId="4" fontId="11" fillId="0" borderId="1" xfId="225" applyNumberFormat="1" applyFont="1" applyFill="1" applyBorder="1" applyAlignment="1">
      <alignment horizontal="right" vertical="top"/>
    </xf>
    <xf numFmtId="3" fontId="11" fillId="0" borderId="1" xfId="224" applyNumberFormat="1" applyFont="1" applyFill="1" applyBorder="1" applyAlignment="1">
      <alignment horizontal="right" vertical="top"/>
    </xf>
    <xf numFmtId="3" fontId="11" fillId="0" borderId="1" xfId="219" applyNumberFormat="1" applyFont="1" applyFill="1" applyBorder="1" applyAlignment="1">
      <alignment horizontal="right" vertical="top"/>
    </xf>
    <xf numFmtId="3" fontId="11" fillId="0" borderId="1" xfId="218" applyNumberFormat="1" applyFont="1" applyFill="1" applyBorder="1" applyAlignment="1">
      <alignment horizontal="right" vertical="top"/>
    </xf>
    <xf numFmtId="3" fontId="11" fillId="0" borderId="1" xfId="217" applyNumberFormat="1" applyFont="1" applyFill="1" applyBorder="1" applyAlignment="1">
      <alignment horizontal="right" vertical="top"/>
    </xf>
    <xf numFmtId="0" fontId="11" fillId="0" borderId="1" xfId="223" applyFont="1" applyFill="1" applyBorder="1" applyAlignment="1">
      <alignment horizontal="right" vertical="top"/>
    </xf>
    <xf numFmtId="0" fontId="11" fillId="0" borderId="1" xfId="222" applyFont="1" applyFill="1" applyBorder="1" applyAlignment="1">
      <alignment horizontal="right" vertical="top"/>
    </xf>
    <xf numFmtId="3" fontId="11" fillId="0" borderId="1" xfId="214" applyNumberFormat="1" applyFont="1" applyFill="1" applyBorder="1" applyAlignment="1">
      <alignment horizontal="right" vertical="top"/>
    </xf>
    <xf numFmtId="3" fontId="11" fillId="0" borderId="1" xfId="213" applyNumberFormat="1" applyFont="1" applyFill="1" applyBorder="1" applyAlignment="1">
      <alignment horizontal="right" vertical="top"/>
    </xf>
    <xf numFmtId="3" fontId="11" fillId="0" borderId="1" xfId="212" applyNumberFormat="1" applyFont="1" applyFill="1" applyBorder="1" applyAlignment="1">
      <alignment horizontal="right" vertical="top"/>
    </xf>
    <xf numFmtId="3" fontId="11" fillId="0" borderId="1" xfId="251" applyNumberFormat="1" applyFont="1" applyFill="1" applyBorder="1" applyAlignment="1">
      <alignment horizontal="right" vertical="top"/>
    </xf>
    <xf numFmtId="3" fontId="11" fillId="0" borderId="1" xfId="249" applyNumberFormat="1" applyFont="1" applyFill="1" applyBorder="1" applyAlignment="1">
      <alignment horizontal="right" vertical="top"/>
    </xf>
    <xf numFmtId="4" fontId="11" fillId="0" borderId="1" xfId="250" applyNumberFormat="1" applyFont="1" applyFill="1" applyBorder="1" applyAlignment="1">
      <alignment horizontal="right" vertical="top"/>
    </xf>
    <xf numFmtId="3" fontId="11" fillId="0" borderId="1" xfId="248" applyNumberFormat="1" applyFont="1" applyFill="1" applyBorder="1" applyAlignment="1">
      <alignment horizontal="right" vertical="top"/>
    </xf>
    <xf numFmtId="3" fontId="11" fillId="0" borderId="1" xfId="242" applyNumberFormat="1" applyFont="1" applyFill="1" applyBorder="1" applyAlignment="1">
      <alignment horizontal="right" vertical="top"/>
    </xf>
    <xf numFmtId="3" fontId="11" fillId="0" borderId="1" xfId="240" applyNumberFormat="1" applyFont="1" applyFill="1" applyBorder="1" applyAlignment="1">
      <alignment horizontal="right" vertical="top"/>
    </xf>
    <xf numFmtId="4" fontId="11" fillId="0" borderId="1" xfId="241" applyNumberFormat="1" applyFont="1" applyFill="1" applyBorder="1" applyAlignment="1">
      <alignment horizontal="right" vertical="top"/>
    </xf>
    <xf numFmtId="3" fontId="11" fillId="0" borderId="1" xfId="239" applyNumberFormat="1" applyFont="1" applyFill="1" applyBorder="1" applyAlignment="1">
      <alignment horizontal="right" vertical="top"/>
    </xf>
    <xf numFmtId="3" fontId="2" fillId="0" borderId="1" xfId="242" applyNumberFormat="1" applyFont="1" applyFill="1" applyBorder="1" applyAlignment="1">
      <alignment horizontal="right" vertical="top"/>
    </xf>
    <xf numFmtId="3" fontId="2" fillId="0" borderId="1" xfId="240" applyNumberFormat="1" applyFont="1" applyFill="1" applyBorder="1" applyAlignment="1">
      <alignment horizontal="right" vertical="top"/>
    </xf>
    <xf numFmtId="4" fontId="2" fillId="0" borderId="1" xfId="241" applyNumberFormat="1" applyFont="1" applyFill="1" applyBorder="1" applyAlignment="1">
      <alignment horizontal="right" vertical="top"/>
    </xf>
    <xf numFmtId="3" fontId="2" fillId="0" borderId="1" xfId="239" applyNumberFormat="1" applyFont="1" applyFill="1" applyBorder="1" applyAlignment="1">
      <alignment horizontal="right" vertical="top"/>
    </xf>
    <xf numFmtId="0" fontId="11" fillId="0" borderId="1" xfId="247" applyFont="1" applyFill="1" applyBorder="1" applyAlignment="1">
      <alignment horizontal="right" vertical="top"/>
    </xf>
    <xf numFmtId="0" fontId="11" fillId="0" borderId="1" xfId="246" applyFont="1" applyFill="1" applyBorder="1" applyAlignment="1">
      <alignment horizontal="right" vertical="top"/>
    </xf>
    <xf numFmtId="0" fontId="2" fillId="0" borderId="1" xfId="247" applyFont="1" applyFill="1" applyBorder="1" applyAlignment="1">
      <alignment horizontal="right" vertical="top"/>
    </xf>
    <xf numFmtId="0" fontId="2" fillId="0" borderId="1" xfId="246" applyFont="1" applyFill="1" applyBorder="1" applyAlignment="1">
      <alignment horizontal="right" vertical="top"/>
    </xf>
    <xf numFmtId="3" fontId="2" fillId="0" borderId="1" xfId="235" applyNumberFormat="1" applyFont="1" applyFill="1" applyBorder="1" applyAlignment="1">
      <alignment horizontal="right" vertical="top"/>
    </xf>
    <xf numFmtId="3" fontId="2" fillId="0" borderId="1" xfId="233" applyNumberFormat="1" applyFont="1" applyFill="1" applyBorder="1" applyAlignment="1">
      <alignment horizontal="right" vertical="top"/>
    </xf>
    <xf numFmtId="4" fontId="2" fillId="0" borderId="1" xfId="234" applyNumberFormat="1" applyFont="1" applyFill="1" applyBorder="1" applyAlignment="1">
      <alignment horizontal="right" vertical="top"/>
    </xf>
    <xf numFmtId="3" fontId="2" fillId="0" borderId="1" xfId="232" applyNumberFormat="1" applyFont="1" applyFill="1" applyBorder="1" applyAlignment="1">
      <alignment horizontal="right" vertical="top"/>
    </xf>
    <xf numFmtId="0" fontId="8" fillId="2" borderId="0" xfId="29" applyFont="1" applyAlignment="1">
      <alignment vertical="top"/>
    </xf>
    <xf numFmtId="3" fontId="11" fillId="0" borderId="1" xfId="205" applyNumberFormat="1" applyFont="1" applyFill="1" applyBorder="1" applyAlignment="1">
      <alignment horizontal="right" vertical="top"/>
    </xf>
    <xf numFmtId="3" fontId="11" fillId="0" borderId="1" xfId="203" applyNumberFormat="1" applyFont="1" applyFill="1" applyBorder="1" applyAlignment="1">
      <alignment horizontal="right" vertical="top"/>
    </xf>
    <xf numFmtId="4" fontId="11" fillId="0" borderId="1" xfId="204" applyNumberFormat="1" applyFont="1" applyFill="1" applyBorder="1" applyAlignment="1">
      <alignment horizontal="right" vertical="top"/>
    </xf>
    <xf numFmtId="3" fontId="11" fillId="0" borderId="1" xfId="202" applyNumberFormat="1" applyFont="1" applyFill="1" applyBorder="1" applyAlignment="1">
      <alignment horizontal="right" vertical="top"/>
    </xf>
    <xf numFmtId="0" fontId="8" fillId="2" borderId="0" xfId="29" applyFont="1"/>
    <xf numFmtId="3" fontId="11" fillId="0" borderId="1" xfId="197" applyNumberFormat="1" applyFont="1" applyFill="1" applyBorder="1" applyAlignment="1">
      <alignment horizontal="right" vertical="top"/>
    </xf>
    <xf numFmtId="3" fontId="11" fillId="0" borderId="1" xfId="196" applyNumberFormat="1" applyFont="1" applyFill="1" applyBorder="1" applyAlignment="1">
      <alignment horizontal="right" vertical="top"/>
    </xf>
    <xf numFmtId="4" fontId="11" fillId="0" borderId="1" xfId="195" applyNumberFormat="1" applyFont="1" applyFill="1" applyBorder="1" applyAlignment="1">
      <alignment horizontal="right" vertical="top"/>
    </xf>
    <xf numFmtId="3" fontId="11" fillId="0" borderId="1" xfId="201" applyNumberFormat="1" applyFont="1" applyFill="1" applyBorder="1" applyAlignment="1">
      <alignment horizontal="right" vertical="top"/>
    </xf>
    <xf numFmtId="3" fontId="2" fillId="0" borderId="1" xfId="197" applyNumberFormat="1" applyFont="1" applyFill="1" applyBorder="1" applyAlignment="1">
      <alignment horizontal="right" vertical="top"/>
    </xf>
    <xf numFmtId="3" fontId="2" fillId="0" borderId="1" xfId="196" applyNumberFormat="1" applyFont="1" applyFill="1" applyBorder="1" applyAlignment="1">
      <alignment horizontal="right" vertical="top"/>
    </xf>
    <xf numFmtId="4" fontId="2" fillId="0" borderId="1" xfId="195" applyNumberFormat="1" applyFont="1" applyFill="1" applyBorder="1" applyAlignment="1">
      <alignment horizontal="right" vertical="top"/>
    </xf>
    <xf numFmtId="3" fontId="2" fillId="0" borderId="1" xfId="201" applyNumberFormat="1" applyFont="1" applyFill="1" applyBorder="1" applyAlignment="1">
      <alignment horizontal="right" vertical="top"/>
    </xf>
    <xf numFmtId="0" fontId="11" fillId="0" borderId="1" xfId="194" applyFont="1" applyFill="1" applyBorder="1" applyAlignment="1">
      <alignment horizontal="right" vertical="top"/>
    </xf>
    <xf numFmtId="0" fontId="11" fillId="0" borderId="1" xfId="193" applyFont="1" applyFill="1" applyBorder="1" applyAlignment="1">
      <alignment horizontal="right" vertical="top"/>
    </xf>
    <xf numFmtId="0" fontId="2" fillId="0" borderId="1" xfId="194" applyFont="1" applyFill="1" applyBorder="1" applyAlignment="1">
      <alignment horizontal="right" vertical="top"/>
    </xf>
    <xf numFmtId="0" fontId="2" fillId="0" borderId="1" xfId="193" applyFont="1" applyFill="1" applyBorder="1" applyAlignment="1">
      <alignment horizontal="right" vertical="top"/>
    </xf>
    <xf numFmtId="3" fontId="2" fillId="0" borderId="1" xfId="189" applyNumberFormat="1" applyFont="1" applyFill="1" applyBorder="1" applyAlignment="1">
      <alignment horizontal="right" vertical="top"/>
    </xf>
    <xf numFmtId="3" fontId="2" fillId="0" borderId="1" xfId="187" applyNumberFormat="1" applyFont="1" applyFill="1" applyBorder="1" applyAlignment="1">
      <alignment horizontal="right" vertical="top"/>
    </xf>
    <xf numFmtId="4" fontId="2" fillId="0" borderId="1" xfId="188" applyNumberFormat="1" applyFont="1" applyFill="1" applyBorder="1" applyAlignment="1">
      <alignment horizontal="right" vertical="top"/>
    </xf>
    <xf numFmtId="3" fontId="2" fillId="0" borderId="1" xfId="186" applyNumberFormat="1" applyFont="1" applyFill="1" applyBorder="1" applyAlignment="1">
      <alignment horizontal="right" vertical="top"/>
    </xf>
    <xf numFmtId="0" fontId="12" fillId="2" borderId="0" xfId="29" applyFont="1"/>
    <xf numFmtId="0" fontId="8" fillId="2" borderId="0" xfId="29" applyFont="1" applyAlignment="1">
      <alignment horizontal="left" vertical="top"/>
    </xf>
    <xf numFmtId="0" fontId="12" fillId="2" borderId="0" xfId="29" applyFont="1" applyAlignment="1">
      <alignment horizontal="left" vertical="top"/>
    </xf>
    <xf numFmtId="3" fontId="11" fillId="0" borderId="1" xfId="320" applyNumberFormat="1" applyFont="1" applyFill="1" applyBorder="1" applyAlignment="1">
      <alignment horizontal="right" vertical="top"/>
    </xf>
    <xf numFmtId="3" fontId="11" fillId="0" borderId="1" xfId="318" applyNumberFormat="1" applyFont="1" applyFill="1" applyBorder="1" applyAlignment="1">
      <alignment horizontal="right" vertical="top"/>
    </xf>
    <xf numFmtId="4" fontId="11" fillId="0" borderId="1" xfId="319" applyNumberFormat="1" applyFont="1" applyFill="1" applyBorder="1" applyAlignment="1">
      <alignment horizontal="right" vertical="top"/>
    </xf>
    <xf numFmtId="3" fontId="11" fillId="0" borderId="1" xfId="317" applyNumberFormat="1" applyFont="1" applyFill="1" applyBorder="1" applyAlignment="1">
      <alignment horizontal="right" vertical="top"/>
    </xf>
    <xf numFmtId="3" fontId="11" fillId="0" borderId="1" xfId="312" applyNumberFormat="1" applyFont="1" applyFill="1" applyBorder="1" applyAlignment="1">
      <alignment horizontal="right" vertical="top"/>
    </xf>
    <xf numFmtId="3" fontId="11" fillId="0" borderId="1" xfId="311" applyNumberFormat="1" applyFont="1" applyFill="1" applyBorder="1" applyAlignment="1">
      <alignment horizontal="right" vertical="top"/>
    </xf>
    <xf numFmtId="4" fontId="11" fillId="0" borderId="1" xfId="310" applyNumberFormat="1" applyFont="1" applyFill="1" applyBorder="1" applyAlignment="1">
      <alignment horizontal="right" vertical="top"/>
    </xf>
    <xf numFmtId="3" fontId="11" fillId="0" borderId="1" xfId="316" applyNumberFormat="1" applyFont="1" applyFill="1" applyBorder="1" applyAlignment="1">
      <alignment horizontal="right" vertical="top"/>
    </xf>
    <xf numFmtId="3" fontId="2" fillId="0" borderId="1" xfId="312" applyNumberFormat="1" applyFont="1" applyFill="1" applyBorder="1" applyAlignment="1">
      <alignment horizontal="right" vertical="top"/>
    </xf>
    <xf numFmtId="3" fontId="2" fillId="0" borderId="1" xfId="311" applyNumberFormat="1" applyFont="1" applyFill="1" applyBorder="1" applyAlignment="1">
      <alignment horizontal="right" vertical="top"/>
    </xf>
    <xf numFmtId="4" fontId="2" fillId="0" borderId="1" xfId="310" applyNumberFormat="1" applyFont="1" applyFill="1" applyBorder="1" applyAlignment="1">
      <alignment horizontal="right" vertical="top"/>
    </xf>
    <xf numFmtId="3" fontId="2" fillId="0" borderId="1" xfId="316" applyNumberFormat="1" applyFont="1" applyFill="1" applyBorder="1" applyAlignment="1">
      <alignment horizontal="right" vertical="top"/>
    </xf>
    <xf numFmtId="0" fontId="11" fillId="0" borderId="1" xfId="309" applyFont="1" applyFill="1" applyBorder="1" applyAlignment="1">
      <alignment horizontal="right" vertical="top"/>
    </xf>
    <xf numFmtId="0" fontId="11" fillId="0" borderId="1" xfId="308" applyFont="1" applyFill="1" applyBorder="1" applyAlignment="1">
      <alignment horizontal="right" vertical="top"/>
    </xf>
    <xf numFmtId="0" fontId="2" fillId="0" borderId="1" xfId="309" applyFont="1" applyFill="1" applyBorder="1" applyAlignment="1">
      <alignment horizontal="right" vertical="top"/>
    </xf>
    <xf numFmtId="0" fontId="2" fillId="0" borderId="1" xfId="308" applyFont="1" applyFill="1" applyBorder="1" applyAlignment="1">
      <alignment horizontal="right" vertical="top"/>
    </xf>
    <xf numFmtId="3" fontId="2" fillId="0" borderId="1" xfId="304" applyNumberFormat="1" applyFont="1" applyFill="1" applyBorder="1" applyAlignment="1">
      <alignment horizontal="right" vertical="top"/>
    </xf>
    <xf numFmtId="3" fontId="2" fillId="0" borderId="1" xfId="303" applyNumberFormat="1" applyFont="1" applyFill="1" applyBorder="1" applyAlignment="1">
      <alignment horizontal="right" vertical="top"/>
    </xf>
    <xf numFmtId="0" fontId="2" fillId="0" borderId="1" xfId="301" applyFont="1" applyFill="1" applyBorder="1" applyAlignment="1">
      <alignment horizontal="right" vertical="top"/>
    </xf>
    <xf numFmtId="4" fontId="2" fillId="0" borderId="1" xfId="302" applyNumberFormat="1" applyFont="1" applyFill="1" applyBorder="1" applyAlignment="1">
      <alignment horizontal="right" vertical="top"/>
    </xf>
    <xf numFmtId="0" fontId="2" fillId="0" borderId="1" xfId="300" applyFont="1" applyFill="1" applyBorder="1" applyAlignment="1">
      <alignment horizontal="right" vertical="top"/>
    </xf>
    <xf numFmtId="3" fontId="11" fillId="0" borderId="1" xfId="179" applyNumberFormat="1" applyFont="1" applyFill="1" applyBorder="1" applyAlignment="1">
      <alignment horizontal="right" vertical="top"/>
    </xf>
    <xf numFmtId="3" fontId="11" fillId="0" borderId="1" xfId="177" applyNumberFormat="1" applyFont="1" applyFill="1" applyBorder="1" applyAlignment="1">
      <alignment horizontal="right" vertical="top"/>
    </xf>
    <xf numFmtId="4" fontId="11" fillId="0" borderId="1" xfId="178" applyNumberFormat="1" applyFont="1" applyFill="1" applyBorder="1" applyAlignment="1">
      <alignment horizontal="right" vertical="top"/>
    </xf>
    <xf numFmtId="3" fontId="11" fillId="0" borderId="1" xfId="176" applyNumberFormat="1" applyFont="1" applyFill="1" applyBorder="1" applyAlignment="1">
      <alignment horizontal="right" vertical="top"/>
    </xf>
    <xf numFmtId="3" fontId="11" fillId="0" borderId="1" xfId="171" applyNumberFormat="1" applyFont="1" applyFill="1" applyBorder="1" applyAlignment="1">
      <alignment horizontal="right" vertical="top"/>
    </xf>
    <xf numFmtId="3" fontId="11" fillId="0" borderId="1" xfId="168" applyNumberFormat="1" applyFont="1" applyFill="1" applyBorder="1" applyAlignment="1">
      <alignment horizontal="right" vertical="top"/>
    </xf>
    <xf numFmtId="0" fontId="11" fillId="0" borderId="1" xfId="170" applyFont="1" applyFill="1" applyBorder="1" applyAlignment="1">
      <alignment horizontal="right" vertical="top"/>
    </xf>
    <xf numFmtId="4" fontId="11" fillId="0" borderId="1" xfId="169" applyNumberFormat="1" applyFont="1" applyFill="1" applyBorder="1" applyAlignment="1">
      <alignment horizontal="right" vertical="top"/>
    </xf>
    <xf numFmtId="3" fontId="11" fillId="0" borderId="1" xfId="175" applyNumberFormat="1" applyFont="1" applyFill="1" applyBorder="1" applyAlignment="1">
      <alignment horizontal="right" vertical="top"/>
    </xf>
    <xf numFmtId="0" fontId="11" fillId="0" borderId="1" xfId="167" applyFont="1" applyFill="1" applyBorder="1" applyAlignment="1">
      <alignment horizontal="right" vertical="top"/>
    </xf>
    <xf numFmtId="3" fontId="11" fillId="0" borderId="1" xfId="163" applyNumberFormat="1" applyFont="1" applyFill="1" applyBorder="1" applyAlignment="1">
      <alignment horizontal="right" vertical="top"/>
    </xf>
    <xf numFmtId="3" fontId="11" fillId="0" borderId="1" xfId="161" applyNumberFormat="1" applyFont="1" applyFill="1" applyBorder="1" applyAlignment="1">
      <alignment horizontal="right" vertical="top"/>
    </xf>
    <xf numFmtId="4" fontId="11" fillId="0" borderId="1" xfId="162" applyNumberFormat="1" applyFont="1" applyFill="1" applyBorder="1" applyAlignment="1">
      <alignment horizontal="right" vertical="top"/>
    </xf>
    <xf numFmtId="3" fontId="11" fillId="0" borderId="1" xfId="160" applyNumberFormat="1" applyFont="1" applyFill="1" applyBorder="1" applyAlignment="1">
      <alignment horizontal="right" vertical="top"/>
    </xf>
    <xf numFmtId="0" fontId="12" fillId="2" borderId="0" xfId="29" applyFont="1" applyAlignment="1">
      <alignment vertical="top"/>
    </xf>
    <xf numFmtId="3" fontId="11" fillId="0" borderId="1" xfId="47" applyNumberFormat="1" applyFont="1" applyFill="1" applyBorder="1" applyAlignment="1">
      <alignment horizontal="right" vertical="top"/>
    </xf>
    <xf numFmtId="3" fontId="11" fillId="0" borderId="1" xfId="45" applyNumberFormat="1" applyFont="1" applyFill="1" applyBorder="1" applyAlignment="1">
      <alignment horizontal="right" vertical="top"/>
    </xf>
    <xf numFmtId="4" fontId="11" fillId="0" borderId="1" xfId="46" applyNumberFormat="1" applyFont="1" applyFill="1" applyBorder="1" applyAlignment="1">
      <alignment horizontal="right" vertical="top"/>
    </xf>
    <xf numFmtId="3" fontId="11" fillId="0" borderId="1" xfId="44" applyNumberFormat="1" applyFont="1" applyFill="1" applyBorder="1" applyAlignment="1">
      <alignment horizontal="right" vertical="top"/>
    </xf>
    <xf numFmtId="3" fontId="11" fillId="0" borderId="1" xfId="41" applyNumberFormat="1" applyFont="1" applyFill="1" applyBorder="1" applyAlignment="1">
      <alignment horizontal="right" vertical="top"/>
    </xf>
    <xf numFmtId="3" fontId="11" fillId="0" borderId="1" xfId="40" applyNumberFormat="1" applyFont="1" applyFill="1" applyBorder="1" applyAlignment="1">
      <alignment horizontal="right" vertical="top"/>
    </xf>
    <xf numFmtId="4" fontId="11" fillId="0" borderId="1" xfId="39" applyNumberFormat="1" applyFont="1" applyFill="1" applyBorder="1" applyAlignment="1">
      <alignment horizontal="right" vertical="top"/>
    </xf>
    <xf numFmtId="3" fontId="11" fillId="0" borderId="1" xfId="43" applyNumberFormat="1" applyFont="1" applyFill="1" applyBorder="1" applyAlignment="1">
      <alignment horizontal="right" vertical="top"/>
    </xf>
    <xf numFmtId="3" fontId="2" fillId="0" borderId="1" xfId="41" applyNumberFormat="1" applyFont="1" applyFill="1" applyBorder="1" applyAlignment="1">
      <alignment horizontal="right" vertical="top"/>
    </xf>
    <xf numFmtId="3" fontId="2" fillId="0" borderId="1" xfId="40" applyNumberFormat="1" applyFont="1" applyFill="1" applyBorder="1" applyAlignment="1">
      <alignment horizontal="right" vertical="top"/>
    </xf>
    <xf numFmtId="4" fontId="2" fillId="0" borderId="1" xfId="39" applyNumberFormat="1" applyFont="1" applyFill="1" applyBorder="1" applyAlignment="1">
      <alignment horizontal="right" vertical="top"/>
    </xf>
    <xf numFmtId="3" fontId="2" fillId="0" borderId="1" xfId="43" applyNumberFormat="1" applyFont="1" applyFill="1" applyBorder="1" applyAlignment="1">
      <alignment horizontal="right" vertical="top"/>
    </xf>
    <xf numFmtId="0" fontId="11" fillId="0" borderId="1" xfId="38" applyFont="1" applyFill="1" applyBorder="1" applyAlignment="1">
      <alignment horizontal="right" vertical="top"/>
    </xf>
    <xf numFmtId="0" fontId="2" fillId="0" borderId="1" xfId="38" applyFont="1" applyFill="1" applyBorder="1" applyAlignment="1">
      <alignment horizontal="right" vertical="top"/>
    </xf>
    <xf numFmtId="0" fontId="11" fillId="0" borderId="1" xfId="37" applyFont="1" applyFill="1" applyBorder="1" applyAlignment="1">
      <alignment horizontal="right" vertical="top"/>
    </xf>
    <xf numFmtId="0" fontId="2" fillId="0" borderId="1" xfId="37" applyFont="1" applyFill="1" applyBorder="1" applyAlignment="1">
      <alignment horizontal="right" vertical="top"/>
    </xf>
    <xf numFmtId="3" fontId="2" fillId="0" borderId="1" xfId="35" applyNumberFormat="1" applyFont="1" applyFill="1" applyBorder="1" applyAlignment="1">
      <alignment horizontal="right" vertical="top"/>
    </xf>
    <xf numFmtId="3" fontId="2" fillId="0" borderId="1" xfId="33" applyNumberFormat="1" applyFont="1" applyFill="1" applyBorder="1" applyAlignment="1">
      <alignment horizontal="right" vertical="top"/>
    </xf>
    <xf numFmtId="4" fontId="2" fillId="0" borderId="1" xfId="34" applyNumberFormat="1" applyFont="1" applyFill="1" applyBorder="1" applyAlignment="1">
      <alignment horizontal="right" vertical="top"/>
    </xf>
    <xf numFmtId="3" fontId="2" fillId="0" borderId="1" xfId="32" applyNumberFormat="1" applyFont="1" applyFill="1" applyBorder="1" applyAlignment="1">
      <alignment horizontal="right"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13" fillId="0" borderId="0" xfId="0" applyFont="1"/>
    <xf numFmtId="43" fontId="13" fillId="0" borderId="0" xfId="28" applyFont="1"/>
    <xf numFmtId="43" fontId="13" fillId="0" borderId="0" xfId="0" applyNumberFormat="1" applyFont="1"/>
    <xf numFmtId="3" fontId="11" fillId="0" borderId="1" xfId="13" applyNumberFormat="1" applyFont="1" applyBorder="1" applyAlignment="1">
      <alignment horizontal="right" vertical="top"/>
    </xf>
    <xf numFmtId="3" fontId="11" fillId="0" borderId="1" xfId="14" applyNumberFormat="1" applyFont="1" applyBorder="1" applyAlignment="1">
      <alignment horizontal="right" vertical="top"/>
    </xf>
    <xf numFmtId="4" fontId="11" fillId="0" borderId="1" xfId="15" applyNumberFormat="1" applyFont="1" applyBorder="1" applyAlignment="1">
      <alignment horizontal="right" vertical="top"/>
    </xf>
    <xf numFmtId="3" fontId="11" fillId="0" borderId="1" xfId="16" applyNumberFormat="1" applyFont="1" applyBorder="1" applyAlignment="1">
      <alignment horizontal="right" vertical="top"/>
    </xf>
    <xf numFmtId="3" fontId="11" fillId="0" borderId="1" xfId="17" applyNumberFormat="1" applyFont="1" applyBorder="1" applyAlignment="1">
      <alignment horizontal="right" vertical="top"/>
    </xf>
    <xf numFmtId="3" fontId="11" fillId="0" borderId="1" xfId="18" applyNumberFormat="1" applyFont="1" applyBorder="1" applyAlignment="1">
      <alignment horizontal="right" vertical="top"/>
    </xf>
    <xf numFmtId="4" fontId="11" fillId="0" borderId="1" xfId="19" applyNumberFormat="1" applyFont="1" applyBorder="1" applyAlignment="1">
      <alignment horizontal="right" vertical="top"/>
    </xf>
    <xf numFmtId="3" fontId="11" fillId="0" borderId="1" xfId="20" applyNumberFormat="1" applyFont="1" applyBorder="1" applyAlignment="1">
      <alignment horizontal="right" vertical="top"/>
    </xf>
    <xf numFmtId="3" fontId="2" fillId="0" borderId="1" xfId="17" applyNumberFormat="1" applyFont="1" applyBorder="1" applyAlignment="1">
      <alignment horizontal="right" vertical="top"/>
    </xf>
    <xf numFmtId="3" fontId="2" fillId="0" borderId="1" xfId="18" applyNumberFormat="1" applyFont="1" applyBorder="1" applyAlignment="1">
      <alignment horizontal="right" vertical="top"/>
    </xf>
    <xf numFmtId="4" fontId="2" fillId="0" borderId="1" xfId="19" applyNumberFormat="1" applyFont="1" applyBorder="1" applyAlignment="1">
      <alignment horizontal="right" vertical="top"/>
    </xf>
    <xf numFmtId="3" fontId="2" fillId="0" borderId="1" xfId="20" applyNumberFormat="1" applyFont="1" applyBorder="1" applyAlignment="1">
      <alignment horizontal="right" vertical="top"/>
    </xf>
    <xf numFmtId="0" fontId="11" fillId="0" borderId="1" xfId="21" applyFont="1" applyBorder="1" applyAlignment="1">
      <alignment horizontal="right" vertical="top"/>
    </xf>
    <xf numFmtId="0" fontId="11" fillId="0" borderId="1" xfId="22" applyFont="1" applyBorder="1" applyAlignment="1">
      <alignment horizontal="right" vertical="top"/>
    </xf>
    <xf numFmtId="0" fontId="2" fillId="0" borderId="1" xfId="21" applyFont="1" applyBorder="1" applyAlignment="1">
      <alignment horizontal="right" vertical="top"/>
    </xf>
    <xf numFmtId="0" fontId="2" fillId="0" borderId="1" xfId="22" applyFont="1" applyBorder="1" applyAlignment="1">
      <alignment horizontal="right" vertical="top"/>
    </xf>
    <xf numFmtId="3" fontId="2" fillId="0" borderId="1" xfId="23" applyNumberFormat="1" applyFont="1" applyBorder="1" applyAlignment="1">
      <alignment horizontal="right" vertical="top"/>
    </xf>
    <xf numFmtId="3" fontId="2" fillId="0" borderId="1" xfId="24" applyNumberFormat="1" applyFont="1" applyBorder="1" applyAlignment="1">
      <alignment horizontal="right" vertical="top"/>
    </xf>
    <xf numFmtId="0" fontId="2" fillId="0" borderId="1" xfId="25" applyFont="1" applyBorder="1" applyAlignment="1">
      <alignment horizontal="right" vertical="top"/>
    </xf>
    <xf numFmtId="4" fontId="2" fillId="0" borderId="1" xfId="26" applyNumberFormat="1" applyFont="1" applyBorder="1" applyAlignment="1">
      <alignment horizontal="right" vertical="top"/>
    </xf>
    <xf numFmtId="0" fontId="2" fillId="0" borderId="1" xfId="27" applyFont="1" applyBorder="1" applyAlignment="1">
      <alignment horizontal="right" vertical="top"/>
    </xf>
    <xf numFmtId="3" fontId="11" fillId="0" borderId="1" xfId="128" applyNumberFormat="1" applyFont="1" applyFill="1" applyBorder="1" applyAlignment="1">
      <alignment horizontal="right" vertical="top"/>
    </xf>
    <xf numFmtId="3" fontId="11" fillId="0" borderId="1" xfId="126" applyNumberFormat="1" applyFont="1" applyFill="1" applyBorder="1" applyAlignment="1">
      <alignment horizontal="right" vertical="top"/>
    </xf>
    <xf numFmtId="4" fontId="11" fillId="0" borderId="1" xfId="127" applyNumberFormat="1" applyFont="1" applyFill="1" applyBorder="1" applyAlignment="1">
      <alignment horizontal="right" vertical="top"/>
    </xf>
    <xf numFmtId="3" fontId="11" fillId="0" borderId="1" xfId="125" applyNumberFormat="1" applyFont="1" applyFill="1" applyBorder="1" applyAlignment="1">
      <alignment horizontal="right" vertical="top"/>
    </xf>
    <xf numFmtId="3" fontId="11" fillId="0" borderId="1" xfId="121" applyNumberFormat="1" applyFont="1" applyFill="1" applyBorder="1" applyAlignment="1">
      <alignment horizontal="right" vertical="top"/>
    </xf>
    <xf numFmtId="3" fontId="11" fillId="0" borderId="1" xfId="119" applyNumberFormat="1" applyFont="1" applyFill="1" applyBorder="1" applyAlignment="1">
      <alignment horizontal="right" vertical="top"/>
    </xf>
    <xf numFmtId="4" fontId="11" fillId="0" borderId="1" xfId="120" applyNumberFormat="1" applyFont="1" applyFill="1" applyBorder="1" applyAlignment="1">
      <alignment horizontal="right" vertical="top"/>
    </xf>
    <xf numFmtId="3" fontId="11" fillId="0" borderId="1" xfId="118" applyNumberFormat="1" applyFont="1" applyFill="1" applyBorder="1" applyAlignment="1">
      <alignment horizontal="right" vertical="top"/>
    </xf>
    <xf numFmtId="3" fontId="11" fillId="0" borderId="1" xfId="114" applyNumberFormat="1" applyFont="1" applyFill="1" applyBorder="1" applyAlignment="1">
      <alignment horizontal="right" vertical="top"/>
    </xf>
    <xf numFmtId="3" fontId="11" fillId="0" borderId="1" xfId="112" applyNumberFormat="1" applyFont="1" applyFill="1" applyBorder="1" applyAlignment="1">
      <alignment horizontal="right" vertical="top"/>
    </xf>
    <xf numFmtId="4" fontId="11" fillId="0" borderId="1" xfId="113" applyNumberFormat="1" applyFont="1" applyFill="1" applyBorder="1" applyAlignment="1">
      <alignment horizontal="right" vertical="top"/>
    </xf>
    <xf numFmtId="3" fontId="11" fillId="0" borderId="1" xfId="111" applyNumberFormat="1" applyFont="1" applyFill="1" applyBorder="1" applyAlignment="1">
      <alignment horizontal="right" vertical="top"/>
    </xf>
    <xf numFmtId="3" fontId="11" fillId="0" borderId="1" xfId="69" applyNumberFormat="1" applyFont="1" applyFill="1" applyBorder="1" applyAlignment="1">
      <alignment horizontal="right" vertical="top"/>
    </xf>
    <xf numFmtId="3" fontId="11" fillId="0" borderId="1" xfId="67" applyNumberFormat="1" applyFont="1" applyFill="1" applyBorder="1" applyAlignment="1">
      <alignment horizontal="right" vertical="top"/>
    </xf>
    <xf numFmtId="4" fontId="11" fillId="0" borderId="1" xfId="68" applyNumberFormat="1" applyFont="1" applyFill="1" applyBorder="1" applyAlignment="1">
      <alignment horizontal="right" vertical="top"/>
    </xf>
    <xf numFmtId="3" fontId="11" fillId="0" borderId="1" xfId="66" applyNumberFormat="1" applyFont="1" applyFill="1" applyBorder="1" applyAlignment="1">
      <alignment horizontal="right" vertical="top"/>
    </xf>
    <xf numFmtId="3" fontId="11" fillId="0" borderId="1" xfId="62" applyNumberFormat="1" applyFont="1" applyFill="1" applyBorder="1" applyAlignment="1">
      <alignment horizontal="right" vertical="top"/>
    </xf>
    <xf numFmtId="3" fontId="11" fillId="0" borderId="1" xfId="60" applyNumberFormat="1" applyFont="1" applyFill="1" applyBorder="1" applyAlignment="1">
      <alignment horizontal="right" vertical="top"/>
    </xf>
    <xf numFmtId="4" fontId="11" fillId="0" borderId="1" xfId="61" applyNumberFormat="1" applyFont="1" applyFill="1" applyBorder="1" applyAlignment="1">
      <alignment horizontal="right" vertical="top"/>
    </xf>
    <xf numFmtId="3" fontId="11" fillId="0" borderId="1" xfId="59" applyNumberFormat="1" applyFont="1" applyFill="1" applyBorder="1" applyAlignment="1">
      <alignment horizontal="right" vertical="top"/>
    </xf>
    <xf numFmtId="3" fontId="2" fillId="0" borderId="1" xfId="62" applyNumberFormat="1" applyFont="1" applyFill="1" applyBorder="1" applyAlignment="1">
      <alignment horizontal="right" vertical="top"/>
    </xf>
    <xf numFmtId="3" fontId="2" fillId="0" borderId="1" xfId="60" applyNumberFormat="1" applyFont="1" applyFill="1" applyBorder="1" applyAlignment="1">
      <alignment horizontal="right" vertical="top"/>
    </xf>
    <xf numFmtId="4" fontId="2" fillId="0" borderId="1" xfId="61" applyNumberFormat="1" applyFont="1" applyFill="1" applyBorder="1" applyAlignment="1">
      <alignment horizontal="right" vertical="top"/>
    </xf>
    <xf numFmtId="3" fontId="2" fillId="0" borderId="1" xfId="59" applyNumberFormat="1" applyFont="1" applyFill="1" applyBorder="1" applyAlignment="1">
      <alignment horizontal="right" vertical="top"/>
    </xf>
    <xf numFmtId="3" fontId="2" fillId="0" borderId="1" xfId="55" applyNumberFormat="1" applyFont="1" applyFill="1" applyBorder="1" applyAlignment="1">
      <alignment horizontal="right" vertical="top"/>
    </xf>
    <xf numFmtId="3" fontId="2" fillId="0" borderId="1" xfId="53" applyNumberFormat="1" applyFont="1" applyFill="1" applyBorder="1" applyAlignment="1">
      <alignment horizontal="right" vertical="top"/>
    </xf>
    <xf numFmtId="4" fontId="2" fillId="0" borderId="1" xfId="54" applyNumberFormat="1" applyFont="1" applyFill="1" applyBorder="1" applyAlignment="1">
      <alignment horizontal="right" vertical="top"/>
    </xf>
    <xf numFmtId="3" fontId="2" fillId="0" borderId="1" xfId="52" applyNumberFormat="1" applyFont="1" applyFill="1" applyBorder="1" applyAlignment="1">
      <alignment horizontal="right" vertical="top"/>
    </xf>
    <xf numFmtId="3" fontId="11" fillId="0" borderId="1" xfId="153" applyNumberFormat="1" applyFont="1" applyFill="1" applyBorder="1" applyAlignment="1">
      <alignment horizontal="right" vertical="top"/>
    </xf>
    <xf numFmtId="3" fontId="11" fillId="0" borderId="1" xfId="151" applyNumberFormat="1" applyFont="1" applyFill="1" applyBorder="1" applyAlignment="1">
      <alignment horizontal="right" vertical="top"/>
    </xf>
    <xf numFmtId="4" fontId="11" fillId="0" borderId="1" xfId="152" applyNumberFormat="1" applyFont="1" applyFill="1" applyBorder="1" applyAlignment="1">
      <alignment horizontal="right" vertical="top"/>
    </xf>
    <xf numFmtId="3" fontId="11" fillId="0" borderId="1" xfId="150" applyNumberFormat="1" applyFont="1" applyFill="1" applyBorder="1" applyAlignment="1">
      <alignment horizontal="right" vertical="top"/>
    </xf>
    <xf numFmtId="3" fontId="11" fillId="0" borderId="1" xfId="145" applyNumberFormat="1" applyFont="1" applyFill="1" applyBorder="1" applyAlignment="1">
      <alignment horizontal="right" vertical="top"/>
    </xf>
    <xf numFmtId="3" fontId="11" fillId="0" borderId="1" xfId="143" applyNumberFormat="1" applyFont="1" applyFill="1" applyBorder="1" applyAlignment="1">
      <alignment horizontal="right" vertical="top"/>
    </xf>
    <xf numFmtId="4" fontId="11" fillId="0" borderId="1" xfId="144" applyNumberFormat="1" applyFont="1" applyFill="1" applyBorder="1" applyAlignment="1">
      <alignment horizontal="right" vertical="top"/>
    </xf>
    <xf numFmtId="3" fontId="11" fillId="0" borderId="1" xfId="142" applyNumberFormat="1" applyFont="1" applyFill="1" applyBorder="1" applyAlignment="1">
      <alignment horizontal="right" vertical="top"/>
    </xf>
    <xf numFmtId="3" fontId="2" fillId="0" borderId="1" xfId="145" applyNumberFormat="1" applyFont="1" applyFill="1" applyBorder="1" applyAlignment="1">
      <alignment horizontal="right" vertical="top"/>
    </xf>
    <xf numFmtId="3" fontId="2" fillId="0" borderId="1" xfId="143" applyNumberFormat="1" applyFont="1" applyFill="1" applyBorder="1" applyAlignment="1">
      <alignment horizontal="right" vertical="top"/>
    </xf>
    <xf numFmtId="4" fontId="2" fillId="0" borderId="1" xfId="144" applyNumberFormat="1" applyFont="1" applyFill="1" applyBorder="1" applyAlignment="1">
      <alignment horizontal="right" vertical="top"/>
    </xf>
    <xf numFmtId="3" fontId="2" fillId="0" borderId="1" xfId="142" applyNumberFormat="1" applyFont="1" applyFill="1" applyBorder="1" applyAlignment="1">
      <alignment horizontal="right" vertical="top"/>
    </xf>
    <xf numFmtId="0" fontId="11" fillId="0" borderId="1" xfId="149" applyFont="1" applyFill="1" applyBorder="1" applyAlignment="1">
      <alignment horizontal="right" vertical="top"/>
    </xf>
    <xf numFmtId="3" fontId="2" fillId="0" borderId="1" xfId="138" applyNumberFormat="1" applyFont="1" applyFill="1" applyBorder="1" applyAlignment="1">
      <alignment horizontal="right" vertical="top"/>
    </xf>
    <xf numFmtId="3" fontId="2" fillId="0" borderId="1" xfId="136" applyNumberFormat="1" applyFont="1" applyFill="1" applyBorder="1" applyAlignment="1">
      <alignment horizontal="right" vertical="top"/>
    </xf>
    <xf numFmtId="4" fontId="2" fillId="0" borderId="1" xfId="137" applyNumberFormat="1" applyFont="1" applyFill="1" applyBorder="1" applyAlignment="1">
      <alignment horizontal="right" vertical="top"/>
    </xf>
    <xf numFmtId="3" fontId="2" fillId="0" borderId="1" xfId="135" applyNumberFormat="1" applyFont="1" applyFill="1" applyBorder="1" applyAlignment="1">
      <alignment horizontal="right" vertical="top"/>
    </xf>
    <xf numFmtId="0" fontId="11" fillId="0" borderId="1" xfId="79" applyFont="1" applyFill="1" applyBorder="1" applyAlignment="1">
      <alignment horizontal="left" vertical="top" wrapText="1"/>
    </xf>
    <xf numFmtId="3" fontId="11" fillId="0" borderId="1" xfId="80" applyNumberFormat="1" applyFont="1" applyFill="1" applyBorder="1" applyAlignment="1">
      <alignment horizontal="right" vertical="top"/>
    </xf>
    <xf numFmtId="3" fontId="11" fillId="0" borderId="1" xfId="81" applyNumberFormat="1" applyFont="1" applyFill="1" applyBorder="1" applyAlignment="1">
      <alignment horizontal="right" vertical="top"/>
    </xf>
    <xf numFmtId="3" fontId="11" fillId="0" borderId="1" xfId="82" applyNumberFormat="1" applyFont="1" applyFill="1" applyBorder="1" applyAlignment="1">
      <alignment horizontal="right" vertical="top"/>
    </xf>
    <xf numFmtId="0" fontId="11" fillId="0" borderId="1" xfId="83" applyFont="1" applyFill="1" applyBorder="1" applyAlignment="1">
      <alignment horizontal="left" vertical="top" wrapText="1"/>
    </xf>
    <xf numFmtId="3" fontId="11" fillId="0" borderId="1" xfId="84" applyNumberFormat="1" applyFont="1" applyFill="1" applyBorder="1" applyAlignment="1">
      <alignment horizontal="right" vertical="top"/>
    </xf>
    <xf numFmtId="3" fontId="11" fillId="0" borderId="1" xfId="85" applyNumberFormat="1" applyFont="1" applyFill="1" applyBorder="1" applyAlignment="1">
      <alignment horizontal="right" vertical="top"/>
    </xf>
    <xf numFmtId="0" fontId="2" fillId="3" borderId="1" xfId="64" applyFont="1" applyFill="1" applyBorder="1" applyAlignment="1">
      <alignment horizontal="left" vertical="top" wrapText="1"/>
    </xf>
    <xf numFmtId="0" fontId="2" fillId="3" borderId="1" xfId="57" applyFont="1" applyFill="1" applyBorder="1" applyAlignment="1">
      <alignment horizontal="left" vertical="top" wrapText="1"/>
    </xf>
    <xf numFmtId="0" fontId="11" fillId="3" borderId="1" xfId="130" applyFont="1" applyFill="1" applyBorder="1" applyAlignment="1">
      <alignment horizontal="left" vertical="top" wrapText="1"/>
    </xf>
    <xf numFmtId="0" fontId="11" fillId="3" borderId="1" xfId="123" applyFont="1" applyFill="1" applyBorder="1" applyAlignment="1">
      <alignment horizontal="left" vertical="top" wrapText="1"/>
    </xf>
    <xf numFmtId="0" fontId="11" fillId="3" borderId="1" xfId="116" applyFont="1" applyFill="1" applyBorder="1" applyAlignment="1">
      <alignment horizontal="left" vertical="top" wrapText="1"/>
    </xf>
    <xf numFmtId="0" fontId="2" fillId="3" borderId="1" xfId="134" applyFont="1" applyFill="1" applyBorder="1" applyAlignment="1">
      <alignment horizontal="left" vertical="top" wrapText="1"/>
    </xf>
    <xf numFmtId="0" fontId="2" fillId="3" borderId="1" xfId="134" applyFont="1" applyFill="1" applyBorder="1" applyAlignment="1">
      <alignment horizontal="center" vertical="top" wrapText="1"/>
    </xf>
    <xf numFmtId="0" fontId="2" fillId="3" borderId="1" xfId="133" applyFont="1" applyFill="1" applyBorder="1" applyAlignment="1">
      <alignment horizontal="center" vertical="top" wrapText="1"/>
    </xf>
    <xf numFmtId="0" fontId="2" fillId="3" borderId="1" xfId="132" applyFont="1" applyFill="1" applyBorder="1" applyAlignment="1">
      <alignment horizontal="center" vertical="top" wrapText="1"/>
    </xf>
    <xf numFmtId="0" fontId="15" fillId="2" borderId="1" xfId="335" applyFont="1" applyBorder="1" applyAlignment="1">
      <alignment horizontal="center" vertical="top" wrapText="1"/>
    </xf>
    <xf numFmtId="0" fontId="17" fillId="3" borderId="1" xfId="227" applyFont="1" applyFill="1" applyBorder="1" applyAlignment="1">
      <alignment horizontal="left" vertical="top"/>
    </xf>
    <xf numFmtId="0" fontId="17" fillId="3" borderId="1" xfId="231" applyFont="1" applyFill="1" applyBorder="1" applyAlignment="1">
      <alignment horizontal="left" vertical="top" wrapText="1"/>
    </xf>
    <xf numFmtId="0" fontId="17" fillId="3" borderId="1" xfId="231" applyFont="1" applyFill="1" applyBorder="1" applyAlignment="1">
      <alignment horizontal="center" vertical="top" wrapText="1"/>
    </xf>
    <xf numFmtId="0" fontId="17" fillId="3" borderId="1" xfId="230" applyFont="1" applyFill="1" applyBorder="1" applyAlignment="1">
      <alignment horizontal="center" vertical="top" wrapText="1"/>
    </xf>
    <xf numFmtId="0" fontId="17" fillId="3" borderId="1" xfId="229" applyFont="1" applyFill="1" applyBorder="1" applyAlignment="1">
      <alignment horizontal="center" vertical="top" wrapText="1"/>
    </xf>
    <xf numFmtId="0" fontId="17" fillId="3" borderId="1" xfId="220" applyFont="1" applyFill="1" applyBorder="1" applyAlignment="1">
      <alignment horizontal="left" vertical="top"/>
    </xf>
    <xf numFmtId="0" fontId="17" fillId="3" borderId="1" xfId="215" applyFont="1" applyFill="1" applyBorder="1" applyAlignment="1">
      <alignment horizontal="left" vertical="top"/>
    </xf>
    <xf numFmtId="0" fontId="17" fillId="3" borderId="1" xfId="257" applyFont="1" applyFill="1" applyBorder="1" applyAlignment="1">
      <alignment horizontal="left" vertical="top" wrapText="1"/>
    </xf>
    <xf numFmtId="0" fontId="17" fillId="3" borderId="1" xfId="257" applyFont="1" applyFill="1" applyBorder="1" applyAlignment="1">
      <alignment horizontal="center" vertical="top" wrapText="1"/>
    </xf>
    <xf numFmtId="0" fontId="17" fillId="3" borderId="1" xfId="243" applyFont="1" applyFill="1" applyBorder="1" applyAlignment="1">
      <alignment horizontal="left" vertical="top" wrapText="1"/>
    </xf>
    <xf numFmtId="0" fontId="17" fillId="3" borderId="1" xfId="236" applyFont="1" applyFill="1" applyBorder="1" applyAlignment="1">
      <alignment horizontal="left" vertical="top" wrapText="1"/>
    </xf>
    <xf numFmtId="0" fontId="17" fillId="3" borderId="1" xfId="256" applyFont="1" applyFill="1" applyBorder="1" applyAlignment="1">
      <alignment horizontal="center" vertical="top" wrapText="1"/>
    </xf>
    <xf numFmtId="0" fontId="17" fillId="3" borderId="1" xfId="255" applyFont="1" applyFill="1" applyBorder="1" applyAlignment="1">
      <alignment horizontal="center" vertical="top" wrapText="1"/>
    </xf>
    <xf numFmtId="0" fontId="17" fillId="3" borderId="1" xfId="252" applyFont="1" applyFill="1" applyBorder="1" applyAlignment="1">
      <alignment horizontal="left" vertical="top" wrapText="1"/>
    </xf>
    <xf numFmtId="0" fontId="17" fillId="3" borderId="1" xfId="198" applyFont="1" applyFill="1" applyBorder="1" applyAlignment="1">
      <alignment horizontal="left" vertical="top" wrapText="1"/>
    </xf>
    <xf numFmtId="0" fontId="17" fillId="3" borderId="1" xfId="190" applyFont="1" applyFill="1" applyBorder="1" applyAlignment="1">
      <alignment horizontal="left" vertical="top" wrapText="1"/>
    </xf>
    <xf numFmtId="0" fontId="17" fillId="3" borderId="1" xfId="211" applyFont="1" applyFill="1" applyBorder="1" applyAlignment="1">
      <alignment horizontal="left" vertical="top" wrapText="1"/>
    </xf>
    <xf numFmtId="0" fontId="17" fillId="3" borderId="1" xfId="211" applyFont="1" applyFill="1" applyBorder="1" applyAlignment="1">
      <alignment horizontal="center" vertical="top" wrapText="1"/>
    </xf>
    <xf numFmtId="0" fontId="17" fillId="3" borderId="1" xfId="210" applyFont="1" applyFill="1" applyBorder="1" applyAlignment="1">
      <alignment horizontal="center" vertical="top" wrapText="1"/>
    </xf>
    <xf numFmtId="0" fontId="17" fillId="3" borderId="1" xfId="209" applyFont="1" applyFill="1" applyBorder="1" applyAlignment="1">
      <alignment horizontal="center" vertical="top" wrapText="1"/>
    </xf>
    <xf numFmtId="0" fontId="17" fillId="3" borderId="1" xfId="326" applyFont="1" applyFill="1" applyBorder="1" applyAlignment="1">
      <alignment horizontal="left" vertical="top" wrapText="1"/>
    </xf>
    <xf numFmtId="0" fontId="17" fillId="3" borderId="1" xfId="313" applyFont="1" applyFill="1" applyBorder="1" applyAlignment="1">
      <alignment horizontal="left" vertical="top" wrapText="1"/>
    </xf>
    <xf numFmtId="0" fontId="17" fillId="3" borderId="1" xfId="305" applyFont="1" applyFill="1" applyBorder="1" applyAlignment="1">
      <alignment horizontal="left" vertical="top" wrapText="1"/>
    </xf>
    <xf numFmtId="0" fontId="17" fillId="3" borderId="1" xfId="325" applyFont="1" applyFill="1" applyBorder="1" applyAlignment="1">
      <alignment horizontal="left" vertical="top" wrapText="1"/>
    </xf>
    <xf numFmtId="0" fontId="17" fillId="3" borderId="1" xfId="324" applyFont="1" applyFill="1" applyBorder="1" applyAlignment="1">
      <alignment horizontal="left" vertical="top" wrapText="1"/>
    </xf>
    <xf numFmtId="0" fontId="17" fillId="3" borderId="1" xfId="185" applyFont="1" applyFill="1" applyBorder="1" applyAlignment="1">
      <alignment horizontal="left" vertical="top" wrapText="1"/>
    </xf>
    <xf numFmtId="0" fontId="16" fillId="3" borderId="1" xfId="181" applyFont="1" applyFill="1" applyBorder="1" applyAlignment="1">
      <alignment horizontal="left" vertical="top" wrapText="1"/>
    </xf>
    <xf numFmtId="0" fontId="16" fillId="3" borderId="1" xfId="173" applyFont="1" applyFill="1" applyBorder="1" applyAlignment="1">
      <alignment horizontal="left" vertical="top" wrapText="1"/>
    </xf>
    <xf numFmtId="0" fontId="16" fillId="3" borderId="1" xfId="165" applyFont="1" applyFill="1" applyBorder="1" applyAlignment="1">
      <alignment horizontal="left" vertical="top" wrapText="1"/>
    </xf>
    <xf numFmtId="0" fontId="17" fillId="3" borderId="1" xfId="326" applyFont="1" applyFill="1" applyBorder="1" applyAlignment="1">
      <alignment horizontal="center" vertical="top" wrapText="1"/>
    </xf>
    <xf numFmtId="0" fontId="17" fillId="3" borderId="1" xfId="325" applyFont="1" applyFill="1" applyBorder="1" applyAlignment="1">
      <alignment horizontal="center" vertical="top" wrapText="1"/>
    </xf>
    <xf numFmtId="0" fontId="17" fillId="3" borderId="1" xfId="324" applyFont="1" applyFill="1" applyBorder="1" applyAlignment="1">
      <alignment horizontal="center" vertical="top" wrapText="1"/>
    </xf>
    <xf numFmtId="0" fontId="17" fillId="3" borderId="1" xfId="29" applyFont="1" applyFill="1" applyBorder="1" applyAlignment="1">
      <alignment vertical="top"/>
    </xf>
    <xf numFmtId="0" fontId="17" fillId="3" borderId="1" xfId="51" applyFont="1" applyFill="1" applyBorder="1" applyAlignment="1">
      <alignment horizontal="center" vertical="top" wrapText="1"/>
    </xf>
    <xf numFmtId="0" fontId="17" fillId="3" borderId="1" xfId="50" applyFont="1" applyFill="1" applyBorder="1" applyAlignment="1">
      <alignment horizontal="center" vertical="top" wrapText="1"/>
    </xf>
    <xf numFmtId="0" fontId="17" fillId="3" borderId="1" xfId="49" applyFont="1" applyFill="1" applyBorder="1" applyAlignment="1">
      <alignment horizontal="center" vertical="top" wrapText="1"/>
    </xf>
    <xf numFmtId="0" fontId="17" fillId="3" borderId="1" xfId="1" applyFont="1" applyFill="1" applyBorder="1" applyAlignment="1">
      <alignment horizontal="left" vertical="top" wrapText="1"/>
    </xf>
    <xf numFmtId="0" fontId="17" fillId="3" borderId="1" xfId="1" applyFont="1" applyFill="1" applyBorder="1" applyAlignment="1">
      <alignment horizontal="center" vertical="top" wrapText="1"/>
    </xf>
    <xf numFmtId="0" fontId="17" fillId="3" borderId="1" xfId="2" applyFont="1" applyFill="1" applyBorder="1" applyAlignment="1">
      <alignment horizontal="center" vertical="top" wrapText="1"/>
    </xf>
    <xf numFmtId="0" fontId="17" fillId="3" borderId="1" xfId="3" applyFont="1" applyFill="1" applyBorder="1" applyAlignment="1">
      <alignment horizontal="center" vertical="top" wrapText="1"/>
    </xf>
    <xf numFmtId="0" fontId="17" fillId="3" borderId="1" xfId="7" applyFont="1" applyFill="1" applyBorder="1" applyAlignment="1">
      <alignment horizontal="left" vertical="top" wrapText="1"/>
    </xf>
    <xf numFmtId="0" fontId="17" fillId="3" borderId="1" xfId="8" applyFont="1" applyFill="1" applyBorder="1" applyAlignment="1">
      <alignment horizontal="left" vertical="top" wrapText="1"/>
    </xf>
    <xf numFmtId="0" fontId="17" fillId="3" borderId="1" xfId="11" applyFont="1" applyFill="1" applyBorder="1" applyAlignment="1">
      <alignment horizontal="left" vertical="top" wrapText="1"/>
    </xf>
    <xf numFmtId="0" fontId="18" fillId="3" borderId="0" xfId="0" applyFont="1" applyFill="1"/>
    <xf numFmtId="0" fontId="17" fillId="3" borderId="1" xfId="75" applyFont="1" applyFill="1" applyBorder="1" applyAlignment="1">
      <alignment horizontal="left" vertical="top" wrapText="1"/>
    </xf>
    <xf numFmtId="0" fontId="17" fillId="3" borderId="1" xfId="74" applyFont="1" applyFill="1" applyBorder="1" applyAlignment="1">
      <alignment horizontal="left" vertical="top" wrapText="1"/>
    </xf>
    <xf numFmtId="0" fontId="17" fillId="3" borderId="1" xfId="73" applyFont="1" applyFill="1" applyBorder="1" applyAlignment="1">
      <alignment horizontal="left" vertical="top" wrapText="1"/>
    </xf>
    <xf numFmtId="0" fontId="17" fillId="3" borderId="1" xfId="159" applyFont="1" applyFill="1" applyBorder="1" applyAlignment="1">
      <alignment horizontal="left" vertical="top" wrapText="1"/>
    </xf>
    <xf numFmtId="0" fontId="17" fillId="3" borderId="1" xfId="147" applyFont="1" applyFill="1" applyBorder="1" applyAlignment="1">
      <alignment horizontal="left" vertical="top" wrapText="1"/>
    </xf>
    <xf numFmtId="0" fontId="17" fillId="3" borderId="1" xfId="140" applyFont="1" applyFill="1" applyBorder="1" applyAlignment="1">
      <alignment horizontal="left" vertical="top" wrapText="1"/>
    </xf>
    <xf numFmtId="0" fontId="17" fillId="3" borderId="1" xfId="159" applyFont="1" applyFill="1" applyBorder="1" applyAlignment="1">
      <alignment horizontal="center" vertical="top" wrapText="1"/>
    </xf>
    <xf numFmtId="0" fontId="17" fillId="3" borderId="1" xfId="158" applyFont="1" applyFill="1" applyBorder="1" applyAlignment="1">
      <alignment horizontal="center" vertical="top" wrapText="1"/>
    </xf>
    <xf numFmtId="0" fontId="17" fillId="3" borderId="1" xfId="157" applyFont="1" applyFill="1" applyBorder="1" applyAlignment="1">
      <alignment horizontal="center" vertical="top" wrapText="1"/>
    </xf>
    <xf numFmtId="0" fontId="17" fillId="3" borderId="1" xfId="155" applyFont="1" applyFill="1" applyBorder="1" applyAlignment="1">
      <alignment horizontal="left" vertical="top" wrapText="1"/>
    </xf>
    <xf numFmtId="0" fontId="19" fillId="3" borderId="0" xfId="29" applyFont="1" applyFill="1"/>
    <xf numFmtId="0" fontId="17" fillId="3" borderId="1" xfId="76" applyFont="1" applyFill="1" applyBorder="1" applyAlignment="1">
      <alignment horizontal="left" vertical="top" wrapText="1"/>
    </xf>
    <xf numFmtId="0" fontId="17" fillId="3" borderId="1" xfId="76" applyFont="1" applyFill="1" applyBorder="1" applyAlignment="1">
      <alignment horizontal="center" vertical="top" wrapText="1"/>
    </xf>
    <xf numFmtId="0" fontId="17" fillId="3" borderId="1" xfId="77" applyFont="1" applyFill="1" applyBorder="1" applyAlignment="1">
      <alignment horizontal="center" vertical="top" wrapText="1"/>
    </xf>
    <xf numFmtId="0" fontId="17" fillId="3" borderId="1" xfId="78" applyFont="1" applyFill="1" applyBorder="1" applyAlignment="1">
      <alignment horizontal="center" vertical="top" wrapText="1"/>
    </xf>
    <xf numFmtId="0" fontId="17" fillId="3" borderId="16" xfId="29" applyFont="1" applyFill="1" applyBorder="1" applyAlignment="1">
      <alignment vertical="center"/>
    </xf>
    <xf numFmtId="0" fontId="17" fillId="3" borderId="17" xfId="29" applyFont="1" applyFill="1" applyBorder="1" applyAlignment="1">
      <alignment vertical="center"/>
    </xf>
    <xf numFmtId="0" fontId="17" fillId="3" borderId="18" xfId="29" applyFont="1" applyFill="1" applyBorder="1" applyAlignment="1">
      <alignment vertical="center"/>
    </xf>
    <xf numFmtId="0" fontId="20" fillId="3" borderId="0" xfId="29" applyFont="1" applyFill="1"/>
    <xf numFmtId="0" fontId="21" fillId="3" borderId="0" xfId="29" applyFont="1" applyFill="1"/>
    <xf numFmtId="49" fontId="17" fillId="3" borderId="7" xfId="30" applyNumberFormat="1" applyFont="1" applyFill="1" applyBorder="1" applyAlignment="1">
      <alignment horizontal="center" wrapText="1"/>
    </xf>
    <xf numFmtId="165" fontId="17" fillId="3" borderId="7" xfId="30" applyNumberFormat="1" applyFont="1" applyFill="1" applyBorder="1" applyAlignment="1">
      <alignment horizontal="center" wrapText="1"/>
    </xf>
    <xf numFmtId="164" fontId="17" fillId="3" borderId="7" xfId="30" applyNumberFormat="1" applyFont="1" applyFill="1" applyBorder="1" applyAlignment="1">
      <alignment horizontal="center" wrapText="1"/>
    </xf>
    <xf numFmtId="165" fontId="17" fillId="3" borderId="8" xfId="30" applyNumberFormat="1" applyFont="1" applyFill="1" applyBorder="1" applyAlignment="1">
      <alignment horizontal="center" wrapText="1"/>
    </xf>
    <xf numFmtId="0" fontId="16" fillId="3" borderId="10" xfId="29" applyFont="1" applyFill="1" applyBorder="1"/>
    <xf numFmtId="0" fontId="16" fillId="3" borderId="4" xfId="29" applyFont="1" applyFill="1" applyBorder="1"/>
    <xf numFmtId="0" fontId="16" fillId="3" borderId="6" xfId="29" applyFont="1" applyFill="1" applyBorder="1"/>
    <xf numFmtId="0" fontId="22" fillId="2" borderId="0" xfId="29" applyFont="1"/>
    <xf numFmtId="0" fontId="22" fillId="0" borderId="0" xfId="0" applyFont="1" applyAlignment="1">
      <alignment vertical="top"/>
    </xf>
    <xf numFmtId="0" fontId="17" fillId="3" borderId="1" xfId="206" applyFont="1" applyFill="1" applyBorder="1" applyAlignment="1">
      <alignment horizontal="left" vertical="top" wrapText="1"/>
    </xf>
    <xf numFmtId="0" fontId="17" fillId="3" borderId="1" xfId="321" applyFont="1" applyFill="1" applyBorder="1" applyAlignment="1">
      <alignment horizontal="left" vertical="top" wrapText="1"/>
    </xf>
    <xf numFmtId="0" fontId="17" fillId="3" borderId="1" xfId="42" applyFont="1" applyFill="1" applyBorder="1" applyAlignment="1">
      <alignment horizontal="left" vertical="top" wrapText="1"/>
    </xf>
    <xf numFmtId="0" fontId="17" fillId="3" borderId="1" xfId="36" applyFont="1" applyFill="1" applyBorder="1" applyAlignment="1">
      <alignment horizontal="left" vertical="top" wrapText="1"/>
    </xf>
    <xf numFmtId="0" fontId="17" fillId="3" borderId="1" xfId="48" applyFont="1" applyFill="1" applyBorder="1" applyAlignment="1">
      <alignment horizontal="left" vertical="top" wrapText="1"/>
    </xf>
    <xf numFmtId="0" fontId="2" fillId="3" borderId="1" xfId="71" applyFont="1" applyFill="1" applyBorder="1" applyAlignment="1">
      <alignment horizontal="left" vertical="top" wrapText="1"/>
    </xf>
    <xf numFmtId="0" fontId="2" fillId="0" borderId="1" xfId="87" applyFont="1" applyFill="1" applyBorder="1" applyAlignment="1">
      <alignment horizontal="left" vertical="top" wrapText="1"/>
    </xf>
    <xf numFmtId="3" fontId="2" fillId="0" borderId="1" xfId="88" applyNumberFormat="1" applyFont="1" applyFill="1" applyBorder="1" applyAlignment="1">
      <alignment horizontal="right" vertical="top"/>
    </xf>
    <xf numFmtId="3" fontId="2" fillId="0" borderId="1" xfId="89" applyNumberFormat="1" applyFont="1" applyFill="1" applyBorder="1" applyAlignment="1">
      <alignment horizontal="right" vertical="top"/>
    </xf>
    <xf numFmtId="3" fontId="2" fillId="0" borderId="1" xfId="90" applyNumberFormat="1" applyFont="1" applyFill="1" applyBorder="1" applyAlignment="1">
      <alignment horizontal="right" vertical="top"/>
    </xf>
    <xf numFmtId="3" fontId="6" fillId="2" borderId="1" xfId="96" applyNumberFormat="1" applyFont="1" applyBorder="1" applyAlignment="1">
      <alignment horizontal="right" vertical="top"/>
    </xf>
    <xf numFmtId="0" fontId="6" fillId="2" borderId="1" xfId="97" applyFont="1" applyBorder="1" applyAlignment="1">
      <alignment horizontal="right" vertical="top"/>
    </xf>
    <xf numFmtId="3" fontId="6" fillId="2" borderId="1" xfId="98" applyNumberFormat="1" applyFont="1" applyBorder="1" applyAlignment="1">
      <alignment horizontal="right" vertical="top"/>
    </xf>
    <xf numFmtId="3" fontId="6" fillId="2" borderId="1" xfId="99" applyNumberFormat="1" applyFont="1" applyBorder="1" applyAlignment="1">
      <alignment horizontal="right" vertical="top"/>
    </xf>
    <xf numFmtId="3" fontId="6" fillId="2" borderId="1" xfId="102" applyNumberFormat="1" applyFont="1" applyBorder="1" applyAlignment="1">
      <alignment horizontal="right" vertical="top"/>
    </xf>
    <xf numFmtId="0" fontId="6" fillId="2" borderId="1" xfId="103" applyFont="1" applyBorder="1" applyAlignment="1">
      <alignment horizontal="right" vertical="top"/>
    </xf>
    <xf numFmtId="3" fontId="6" fillId="2" borderId="1" xfId="104" applyNumberFormat="1" applyFont="1" applyBorder="1" applyAlignment="1">
      <alignment horizontal="right" vertical="top"/>
    </xf>
    <xf numFmtId="3" fontId="23" fillId="2" borderId="1" xfId="102" applyNumberFormat="1" applyFont="1" applyBorder="1" applyAlignment="1">
      <alignment horizontal="right" vertical="top"/>
    </xf>
    <xf numFmtId="3" fontId="23" fillId="2" borderId="1" xfId="104" applyNumberFormat="1" applyFont="1" applyBorder="1" applyAlignment="1">
      <alignment horizontal="right" vertical="top"/>
    </xf>
    <xf numFmtId="3" fontId="23" fillId="2" borderId="1" xfId="99" applyNumberFormat="1" applyFont="1" applyBorder="1" applyAlignment="1">
      <alignment horizontal="right" vertical="top"/>
    </xf>
    <xf numFmtId="0" fontId="24" fillId="3" borderId="1" xfId="91" applyFont="1" applyFill="1" applyBorder="1" applyAlignment="1">
      <alignment vertical="top" wrapText="1"/>
    </xf>
    <xf numFmtId="0" fontId="24" fillId="3" borderId="1" xfId="92" applyFont="1" applyFill="1" applyBorder="1" applyAlignment="1">
      <alignment vertical="top" wrapText="1"/>
    </xf>
    <xf numFmtId="0" fontId="24" fillId="3" borderId="1" xfId="93" applyFont="1" applyFill="1" applyBorder="1" applyAlignment="1">
      <alignment vertical="top" wrapText="1"/>
    </xf>
    <xf numFmtId="0" fontId="24" fillId="3" borderId="1" xfId="95" applyFont="1" applyFill="1" applyBorder="1" applyAlignment="1">
      <alignment horizontal="left" vertical="top" wrapText="1"/>
    </xf>
    <xf numFmtId="0" fontId="24" fillId="3" borderId="1" xfId="101" applyFont="1" applyFill="1" applyBorder="1" applyAlignment="1">
      <alignment horizontal="left" vertical="top" wrapText="1"/>
    </xf>
    <xf numFmtId="0" fontId="17" fillId="3" borderId="2" xfId="29" applyFont="1" applyFill="1" applyBorder="1" applyAlignment="1">
      <alignment horizontal="center"/>
    </xf>
    <xf numFmtId="0" fontId="17" fillId="3" borderId="3" xfId="29" applyFont="1" applyFill="1" applyBorder="1" applyAlignment="1">
      <alignment horizontal="center"/>
    </xf>
    <xf numFmtId="0" fontId="17" fillId="3" borderId="9" xfId="31" applyFont="1" applyFill="1" applyBorder="1" applyAlignment="1">
      <alignment horizontal="left" vertical="center" wrapText="1"/>
    </xf>
    <xf numFmtId="0" fontId="17" fillId="3" borderId="19" xfId="31" applyFont="1" applyFill="1" applyBorder="1" applyAlignment="1">
      <alignment horizontal="left" vertical="center" wrapText="1"/>
    </xf>
    <xf numFmtId="165" fontId="17" fillId="3" borderId="2" xfId="30" applyNumberFormat="1" applyFont="1" applyFill="1" applyBorder="1" applyAlignment="1">
      <alignment horizontal="center" wrapText="1"/>
    </xf>
    <xf numFmtId="0" fontId="17" fillId="3" borderId="13" xfId="0" applyFont="1" applyFill="1" applyBorder="1" applyAlignment="1">
      <alignment horizontal="left" vertical="top"/>
    </xf>
    <xf numFmtId="0" fontId="17" fillId="3" borderId="14" xfId="0" applyFont="1" applyFill="1" applyBorder="1" applyAlignment="1">
      <alignment horizontal="left" vertical="top"/>
    </xf>
    <xf numFmtId="0" fontId="17" fillId="3" borderId="15" xfId="0" applyFont="1" applyFill="1" applyBorder="1" applyAlignment="1">
      <alignment horizontal="left" vertical="top"/>
    </xf>
    <xf numFmtId="0" fontId="17" fillId="3" borderId="1" xfId="29" applyFont="1" applyFill="1" applyBorder="1" applyAlignment="1">
      <alignment horizontal="left" vertical="top" wrapText="1"/>
    </xf>
    <xf numFmtId="0" fontId="17" fillId="3" borderId="1" xfId="244" applyFont="1" applyFill="1" applyBorder="1" applyAlignment="1">
      <alignment horizontal="left" vertical="top" wrapText="1"/>
    </xf>
    <xf numFmtId="0" fontId="17" fillId="3" borderId="1" xfId="253" applyFont="1" applyFill="1" applyBorder="1" applyAlignment="1">
      <alignment horizontal="left" vertical="top" wrapText="1"/>
    </xf>
    <xf numFmtId="0" fontId="17" fillId="3" borderId="1" xfId="237" applyFont="1" applyFill="1" applyBorder="1" applyAlignment="1">
      <alignment horizontal="left" vertical="top" wrapText="1"/>
    </xf>
    <xf numFmtId="0" fontId="17" fillId="3" borderId="1" xfId="199" applyFont="1" applyFill="1" applyBorder="1" applyAlignment="1">
      <alignment horizontal="left" vertical="top" wrapText="1"/>
    </xf>
    <xf numFmtId="0" fontId="17" fillId="3" borderId="1" xfId="207" applyFont="1" applyFill="1" applyBorder="1" applyAlignment="1">
      <alignment horizontal="left" vertical="top" wrapText="1"/>
    </xf>
    <xf numFmtId="0" fontId="17" fillId="3" borderId="1" xfId="191" applyFont="1" applyFill="1" applyBorder="1" applyAlignment="1">
      <alignment horizontal="left" vertical="top" wrapText="1"/>
    </xf>
    <xf numFmtId="0" fontId="17" fillId="3" borderId="1" xfId="314" applyFont="1" applyFill="1" applyBorder="1" applyAlignment="1">
      <alignment horizontal="left" vertical="top" wrapText="1"/>
    </xf>
    <xf numFmtId="0" fontId="17" fillId="3" borderId="1" xfId="322" applyFont="1" applyFill="1" applyBorder="1" applyAlignment="1">
      <alignment horizontal="left" vertical="top" wrapText="1"/>
    </xf>
    <xf numFmtId="0" fontId="17" fillId="3" borderId="1" xfId="306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7" fillId="3" borderId="1" xfId="29" applyFont="1" applyFill="1" applyBorder="1" applyAlignment="1">
      <alignment horizontal="center" vertical="center" wrapText="1"/>
    </xf>
    <xf numFmtId="0" fontId="17" fillId="3" borderId="1" xfId="42" applyFont="1" applyFill="1" applyBorder="1" applyAlignment="1">
      <alignment horizontal="left" vertical="top" wrapText="1"/>
    </xf>
    <xf numFmtId="0" fontId="17" fillId="3" borderId="1" xfId="48" applyFont="1" applyFill="1" applyBorder="1" applyAlignment="1">
      <alignment horizontal="left" vertical="top" wrapText="1"/>
    </xf>
    <xf numFmtId="0" fontId="17" fillId="3" borderId="1" xfId="36" applyFont="1" applyFill="1" applyBorder="1" applyAlignment="1">
      <alignment horizontal="left" vertical="top" wrapText="1"/>
    </xf>
    <xf numFmtId="0" fontId="17" fillId="3" borderId="1" xfId="8" applyFont="1" applyFill="1" applyBorder="1" applyAlignment="1">
      <alignment horizontal="left" vertical="top" wrapText="1"/>
    </xf>
    <xf numFmtId="0" fontId="17" fillId="3" borderId="1" xfId="11" applyFont="1" applyFill="1" applyBorder="1" applyAlignment="1">
      <alignment horizontal="left" vertical="top" wrapText="1"/>
    </xf>
    <xf numFmtId="0" fontId="17" fillId="3" borderId="1" xfId="7" applyFont="1" applyFill="1" applyBorder="1" applyAlignment="1">
      <alignment horizontal="left" vertical="top" wrapText="1"/>
    </xf>
    <xf numFmtId="0" fontId="2" fillId="3" borderId="1" xfId="29" applyFont="1" applyFill="1" applyBorder="1" applyAlignment="1">
      <alignment horizontal="left" vertical="top" wrapText="1"/>
    </xf>
    <xf numFmtId="0" fontId="2" fillId="3" borderId="1" xfId="64" applyFont="1" applyFill="1" applyBorder="1" applyAlignment="1">
      <alignment horizontal="left" vertical="top" wrapText="1"/>
    </xf>
    <xf numFmtId="0" fontId="2" fillId="3" borderId="20" xfId="71" applyFont="1" applyFill="1" applyBorder="1" applyAlignment="1">
      <alignment horizontal="left" vertical="top" wrapText="1"/>
    </xf>
    <xf numFmtId="0" fontId="2" fillId="3" borderId="21" xfId="71" applyFont="1" applyFill="1" applyBorder="1" applyAlignment="1">
      <alignment horizontal="left" vertical="top" wrapText="1"/>
    </xf>
    <xf numFmtId="0" fontId="2" fillId="3" borderId="11" xfId="71" applyFont="1" applyFill="1" applyBorder="1" applyAlignment="1">
      <alignment horizontal="left" vertical="top" wrapText="1"/>
    </xf>
    <xf numFmtId="0" fontId="2" fillId="3" borderId="1" xfId="57" applyFont="1" applyFill="1" applyBorder="1" applyAlignment="1">
      <alignment horizontal="left" vertical="top" wrapText="1"/>
    </xf>
    <xf numFmtId="0" fontId="17" fillId="3" borderId="1" xfId="147" applyFont="1" applyFill="1" applyBorder="1" applyAlignment="1">
      <alignment horizontal="left" vertical="top" wrapText="1"/>
    </xf>
    <xf numFmtId="0" fontId="17" fillId="3" borderId="1" xfId="155" applyFont="1" applyFill="1" applyBorder="1" applyAlignment="1">
      <alignment horizontal="left" vertical="top" wrapText="1"/>
    </xf>
    <xf numFmtId="0" fontId="17" fillId="3" borderId="1" xfId="140" applyFont="1" applyFill="1" applyBorder="1" applyAlignment="1">
      <alignment horizontal="left" vertical="top" wrapText="1"/>
    </xf>
    <xf numFmtId="0" fontId="24" fillId="3" borderId="1" xfId="100" applyFont="1" applyFill="1" applyBorder="1" applyAlignment="1">
      <alignment horizontal="left" vertical="top" wrapText="1"/>
    </xf>
    <xf numFmtId="0" fontId="24" fillId="3" borderId="1" xfId="29" applyFont="1" applyFill="1" applyBorder="1" applyAlignment="1">
      <alignment horizontal="left" vertical="center" wrapText="1"/>
    </xf>
    <xf numFmtId="0" fontId="24" fillId="3" borderId="1" xfId="94" applyFont="1" applyFill="1" applyBorder="1" applyAlignment="1">
      <alignment horizontal="left" vertical="top" wrapText="1"/>
    </xf>
  </cellXfs>
  <cellStyles count="336">
    <cellStyle name="Comma" xfId="28" builtinId="3"/>
    <cellStyle name="Comma 2" xfId="30" xr:uid="{00000000-0005-0000-0000-000001000000}"/>
    <cellStyle name="Normal" xfId="0" builtinId="0"/>
    <cellStyle name="Normal 2" xfId="29" xr:uid="{00000000-0005-0000-0000-000003000000}"/>
    <cellStyle name="Normal_Sheet5_1" xfId="31" xr:uid="{00000000-0005-0000-0000-000004000000}"/>
    <cellStyle name="style1717594652386" xfId="76" xr:uid="{00000000-0005-0000-0000-000006000000}"/>
    <cellStyle name="style1717594652542" xfId="77" xr:uid="{00000000-0005-0000-0000-000007000000}"/>
    <cellStyle name="style1717594652652" xfId="78" xr:uid="{00000000-0005-0000-0000-000008000000}"/>
    <cellStyle name="style1717594653073" xfId="79" xr:uid="{00000000-0005-0000-0000-000009000000}"/>
    <cellStyle name="style1717594653167" xfId="83" xr:uid="{00000000-0005-0000-0000-00000A000000}"/>
    <cellStyle name="style1717594653276" xfId="87" xr:uid="{00000000-0005-0000-0000-00000B000000}"/>
    <cellStyle name="style1717594653386" xfId="80" xr:uid="{00000000-0005-0000-0000-00000C000000}"/>
    <cellStyle name="style1717594653495" xfId="81" xr:uid="{00000000-0005-0000-0000-00000D000000}"/>
    <cellStyle name="style1717594653604" xfId="82" xr:uid="{00000000-0005-0000-0000-00000E000000}"/>
    <cellStyle name="style1717594653698" xfId="84" xr:uid="{00000000-0005-0000-0000-00000F000000}"/>
    <cellStyle name="style1717594653792" xfId="85" xr:uid="{00000000-0005-0000-0000-000010000000}"/>
    <cellStyle name="style1717594653886" xfId="86" xr:uid="{00000000-0005-0000-0000-000011000000}"/>
    <cellStyle name="style1717594654011" xfId="88" xr:uid="{00000000-0005-0000-0000-000012000000}"/>
    <cellStyle name="style1717594654104" xfId="89" xr:uid="{00000000-0005-0000-0000-000013000000}"/>
    <cellStyle name="style1717594654198" xfId="90" xr:uid="{00000000-0005-0000-0000-000014000000}"/>
    <cellStyle name="style1717594738266" xfId="91" xr:uid="{00000000-0005-0000-0000-000015000000}"/>
    <cellStyle name="style1717594738375" xfId="92" xr:uid="{00000000-0005-0000-0000-000016000000}"/>
    <cellStyle name="style1717594738469" xfId="93" xr:uid="{00000000-0005-0000-0000-000017000000}"/>
    <cellStyle name="style1717594738890" xfId="94" xr:uid="{00000000-0005-0000-0000-000018000000}"/>
    <cellStyle name="style1717594738969" xfId="100" xr:uid="{00000000-0005-0000-0000-000019000000}"/>
    <cellStyle name="style1717594739078" xfId="95" xr:uid="{00000000-0005-0000-0000-00001A000000}"/>
    <cellStyle name="style1717594739187" xfId="101" xr:uid="{00000000-0005-0000-0000-00001B000000}"/>
    <cellStyle name="style1717594739312" xfId="106" xr:uid="{00000000-0005-0000-0000-00001C000000}"/>
    <cellStyle name="style1717594739406" xfId="107" xr:uid="{00000000-0005-0000-0000-00001D000000}"/>
    <cellStyle name="style1717594739484" xfId="96" xr:uid="{00000000-0005-0000-0000-00001E000000}"/>
    <cellStyle name="style1717594739875" xfId="97" xr:uid="{00000000-0005-0000-0000-00001F000000}"/>
    <cellStyle name="style1717594739968" xfId="98" xr:uid="{00000000-0005-0000-0000-000020000000}"/>
    <cellStyle name="style1717594740046" xfId="99" xr:uid="{00000000-0005-0000-0000-000021000000}"/>
    <cellStyle name="style1717594740125" xfId="102" xr:uid="{00000000-0005-0000-0000-000022000000}"/>
    <cellStyle name="style1717594740234" xfId="103" xr:uid="{00000000-0005-0000-0000-000023000000}"/>
    <cellStyle name="style1717594740328" xfId="104" xr:uid="{00000000-0005-0000-0000-000024000000}"/>
    <cellStyle name="style1717594740390" xfId="105" xr:uid="{00000000-0005-0000-0000-000025000000}"/>
    <cellStyle name="style1717594740546" xfId="108" xr:uid="{00000000-0005-0000-0000-000026000000}"/>
    <cellStyle name="style1717594740656" xfId="109" xr:uid="{00000000-0005-0000-0000-000027000000}"/>
    <cellStyle name="style1717594740734" xfId="110" xr:uid="{00000000-0005-0000-0000-000028000000}"/>
    <cellStyle name="style1717596928032" xfId="297" xr:uid="{00000000-0005-0000-0000-000029000000}"/>
    <cellStyle name="style1717596928076" xfId="298" xr:uid="{00000000-0005-0000-0000-00002A000000}"/>
    <cellStyle name="style1717596928116" xfId="299" xr:uid="{00000000-0005-0000-0000-00002B000000}"/>
    <cellStyle name="style1717596972467" xfId="335" xr:uid="{FBE6C096-1A8F-407C-9C3F-49B8662825E9}"/>
    <cellStyle name="style1717596972851" xfId="334" xr:uid="{1373DE8B-D17F-4896-BE4B-1BA130475E19}"/>
    <cellStyle name="style1717606807427" xfId="258" xr:uid="{00000000-0005-0000-0000-00002C000000}"/>
    <cellStyle name="style1717606807487" xfId="259" xr:uid="{00000000-0005-0000-0000-00002D000000}"/>
    <cellStyle name="style1717606807525" xfId="260" xr:uid="{00000000-0005-0000-0000-00002E000000}"/>
    <cellStyle name="style1717606807556" xfId="261" xr:uid="{00000000-0005-0000-0000-00002F000000}"/>
    <cellStyle name="style1717606807645" xfId="266" xr:uid="{00000000-0005-0000-0000-000030000000}"/>
    <cellStyle name="style1717606807684" xfId="271" xr:uid="{00000000-0005-0000-0000-000031000000}"/>
    <cellStyle name="style1717606807720" xfId="262" xr:uid="{00000000-0005-0000-0000-000032000000}"/>
    <cellStyle name="style1717606807760" xfId="267" xr:uid="{00000000-0005-0000-0000-000033000000}"/>
    <cellStyle name="style1717606807796" xfId="272" xr:uid="{00000000-0005-0000-0000-000034000000}"/>
    <cellStyle name="style1717606807836" xfId="263" xr:uid="{00000000-0005-0000-0000-000035000000}"/>
    <cellStyle name="style1717606807880" xfId="264" xr:uid="{00000000-0005-0000-0000-000036000000}"/>
    <cellStyle name="style1717606807968" xfId="265" xr:uid="{00000000-0005-0000-0000-000037000000}"/>
    <cellStyle name="style1717606808002" xfId="268" xr:uid="{00000000-0005-0000-0000-000038000000}"/>
    <cellStyle name="style1717606808036" xfId="269" xr:uid="{00000000-0005-0000-0000-000039000000}"/>
    <cellStyle name="style1717606808068" xfId="270" xr:uid="{00000000-0005-0000-0000-00003A000000}"/>
    <cellStyle name="style1717606808099" xfId="273" xr:uid="{00000000-0005-0000-0000-00003B000000}"/>
    <cellStyle name="style1717606808131" xfId="274" xr:uid="{00000000-0005-0000-0000-00003C000000}"/>
    <cellStyle name="style1717606808173" xfId="275" xr:uid="{00000000-0005-0000-0000-00003D000000}"/>
    <cellStyle name="style1717607015489" xfId="276" xr:uid="{00000000-0005-0000-0000-00003E000000}"/>
    <cellStyle name="style1717607015549" xfId="277" xr:uid="{00000000-0005-0000-0000-00003F000000}"/>
    <cellStyle name="style1717607015595" xfId="278" xr:uid="{00000000-0005-0000-0000-000040000000}"/>
    <cellStyle name="style1717607015645" xfId="279" xr:uid="{00000000-0005-0000-0000-000041000000}"/>
    <cellStyle name="style1717607015757" xfId="285" xr:uid="{00000000-0005-0000-0000-000042000000}"/>
    <cellStyle name="style1717607015793" xfId="291" xr:uid="{00000000-0005-0000-0000-000043000000}"/>
    <cellStyle name="style1717607015825" xfId="280" xr:uid="{00000000-0005-0000-0000-000044000000}"/>
    <cellStyle name="style1717607015866" xfId="286" xr:uid="{00000000-0005-0000-0000-000045000000}"/>
    <cellStyle name="style1717607015904" xfId="281" xr:uid="{00000000-0005-0000-0000-000046000000}"/>
    <cellStyle name="style1717607016228" xfId="287" xr:uid="{00000000-0005-0000-0000-000047000000}"/>
    <cellStyle name="style1717607016272" xfId="292" xr:uid="{00000000-0005-0000-0000-000048000000}"/>
    <cellStyle name="style1717607016310" xfId="293" xr:uid="{00000000-0005-0000-0000-000049000000}"/>
    <cellStyle name="style1717607016367" xfId="282" xr:uid="{00000000-0005-0000-0000-00004A000000}"/>
    <cellStyle name="style1717607016415" xfId="283" xr:uid="{00000000-0005-0000-0000-00004B000000}"/>
    <cellStyle name="style1717607016449" xfId="284" xr:uid="{00000000-0005-0000-0000-00004C000000}"/>
    <cellStyle name="style1717607016494" xfId="288" xr:uid="{00000000-0005-0000-0000-00004D000000}"/>
    <cellStyle name="style1717607016529" xfId="289" xr:uid="{00000000-0005-0000-0000-00004E000000}"/>
    <cellStyle name="style1717607016564" xfId="290" xr:uid="{00000000-0005-0000-0000-00004F000000}"/>
    <cellStyle name="style1717607016599" xfId="294" xr:uid="{00000000-0005-0000-0000-000050000000}"/>
    <cellStyle name="style1717607016635" xfId="295" xr:uid="{00000000-0005-0000-0000-000051000000}"/>
    <cellStyle name="style1717607016668" xfId="296" xr:uid="{00000000-0005-0000-0000-000052000000}"/>
    <cellStyle name="style1717608444681" xfId="327" xr:uid="{5B6E26EF-9998-4891-939D-347014E86340}"/>
    <cellStyle name="style1717608445413" xfId="330" xr:uid="{24746E8B-BB2D-4CDC-A350-1EF3266C8638}"/>
    <cellStyle name="style1717608445479" xfId="328" xr:uid="{B94DB5DF-5CB6-4523-96C0-6749FC6D23CB}"/>
    <cellStyle name="style1717608445522" xfId="329" xr:uid="{B5EB21EC-43DE-4A97-90BB-4731C267FE24}"/>
    <cellStyle name="style1717608445593" xfId="331" xr:uid="{ED4BE061-AD1F-442E-B73F-6897F76246A0}"/>
    <cellStyle name="style1717608445653" xfId="332" xr:uid="{24F8A214-06B8-4546-9AA5-3BB6811C427C}"/>
    <cellStyle name="style1717608445702" xfId="333" xr:uid="{A060432C-F92E-4BDA-9D72-F5B0AF2A6227}"/>
    <cellStyle name="style1717810492973" xfId="231" xr:uid="{00000000-0005-0000-0000-000053000000}"/>
    <cellStyle name="style1717810493038" xfId="230" xr:uid="{00000000-0005-0000-0000-000054000000}"/>
    <cellStyle name="style1717810493093" xfId="229" xr:uid="{00000000-0005-0000-0000-000055000000}"/>
    <cellStyle name="style1717810493150" xfId="228" xr:uid="{00000000-0005-0000-0000-000056000000}"/>
    <cellStyle name="style1717810493203" xfId="221" xr:uid="{00000000-0005-0000-0000-000057000000}"/>
    <cellStyle name="style1717810493249" xfId="216" xr:uid="{00000000-0005-0000-0000-000058000000}"/>
    <cellStyle name="style1717810493294" xfId="227" xr:uid="{00000000-0005-0000-0000-000059000000}"/>
    <cellStyle name="style1717810493360" xfId="220" xr:uid="{00000000-0005-0000-0000-00005A000000}"/>
    <cellStyle name="style1717810493424" xfId="215" xr:uid="{00000000-0005-0000-0000-00005B000000}"/>
    <cellStyle name="style1717810493476" xfId="226" xr:uid="{00000000-0005-0000-0000-00005C000000}"/>
    <cellStyle name="style1717810493538" xfId="225" xr:uid="{00000000-0005-0000-0000-00005D000000}"/>
    <cellStyle name="style1717810493583" xfId="224" xr:uid="{00000000-0005-0000-0000-00005E000000}"/>
    <cellStyle name="style1717810493628" xfId="219" xr:uid="{00000000-0005-0000-0000-00005F000000}"/>
    <cellStyle name="style1717810493681" xfId="218" xr:uid="{00000000-0005-0000-0000-000060000000}"/>
    <cellStyle name="style1717810493725" xfId="217" xr:uid="{00000000-0005-0000-0000-000061000000}"/>
    <cellStyle name="style1717810493781" xfId="223" xr:uid="{00000000-0005-0000-0000-000062000000}"/>
    <cellStyle name="style1717810493815" xfId="222" xr:uid="{00000000-0005-0000-0000-000063000000}"/>
    <cellStyle name="style1717810493894" xfId="214" xr:uid="{00000000-0005-0000-0000-000064000000}"/>
    <cellStyle name="style1717810493992" xfId="213" xr:uid="{00000000-0005-0000-0000-000065000000}"/>
    <cellStyle name="style1717810494084" xfId="212" xr:uid="{00000000-0005-0000-0000-000066000000}"/>
    <cellStyle name="style1717810596725" xfId="211" xr:uid="{00000000-0005-0000-0000-000067000000}"/>
    <cellStyle name="style1717810596781" xfId="210" xr:uid="{00000000-0005-0000-0000-000068000000}"/>
    <cellStyle name="style1717810596841" xfId="209" xr:uid="{00000000-0005-0000-0000-000069000000}"/>
    <cellStyle name="style1717810596883" xfId="208" xr:uid="{00000000-0005-0000-0000-00006A000000}"/>
    <cellStyle name="style1717810596933" xfId="200" xr:uid="{00000000-0005-0000-0000-00006B000000}"/>
    <cellStyle name="style1717810596998" xfId="192" xr:uid="{00000000-0005-0000-0000-00006C000000}"/>
    <cellStyle name="style1717810597048" xfId="207" xr:uid="{00000000-0005-0000-0000-00006D000000}"/>
    <cellStyle name="style1717810597094" xfId="199" xr:uid="{00000000-0005-0000-0000-00006E000000}"/>
    <cellStyle name="style1717810597144" xfId="206" xr:uid="{00000000-0005-0000-0000-00006F000000}"/>
    <cellStyle name="style1717810597194" xfId="198" xr:uid="{00000000-0005-0000-0000-000070000000}"/>
    <cellStyle name="style1717810597324" xfId="191" xr:uid="{00000000-0005-0000-0000-000071000000}"/>
    <cellStyle name="style1717810597363" xfId="190" xr:uid="{00000000-0005-0000-0000-000072000000}"/>
    <cellStyle name="style1717810597403" xfId="205" xr:uid="{00000000-0005-0000-0000-000073000000}"/>
    <cellStyle name="style1717810597445" xfId="203" xr:uid="{00000000-0005-0000-0000-000074000000}"/>
    <cellStyle name="style1717810597479" xfId="204" xr:uid="{00000000-0005-0000-0000-000075000000}"/>
    <cellStyle name="style1717810597506" xfId="202" xr:uid="{00000000-0005-0000-0000-000076000000}"/>
    <cellStyle name="style1717810597551" xfId="197" xr:uid="{00000000-0005-0000-0000-000077000000}"/>
    <cellStyle name="style1717810597591" xfId="196" xr:uid="{00000000-0005-0000-0000-000078000000}"/>
    <cellStyle name="style1717810597647" xfId="195" xr:uid="{00000000-0005-0000-0000-000079000000}"/>
    <cellStyle name="style1717810597684" xfId="201" xr:uid="{00000000-0005-0000-0000-00007A000000}"/>
    <cellStyle name="style1717810597737" xfId="194" xr:uid="{00000000-0005-0000-0000-00007B000000}"/>
    <cellStyle name="style1717810597784" xfId="193" xr:uid="{00000000-0005-0000-0000-00007C000000}"/>
    <cellStyle name="style1717810597976" xfId="189" xr:uid="{00000000-0005-0000-0000-00007D000000}"/>
    <cellStyle name="style1717810598021" xfId="187" xr:uid="{00000000-0005-0000-0000-00007E000000}"/>
    <cellStyle name="style1717810598069" xfId="188" xr:uid="{00000000-0005-0000-0000-00007F000000}"/>
    <cellStyle name="style1717810598106" xfId="186" xr:uid="{00000000-0005-0000-0000-000080000000}"/>
    <cellStyle name="style1717810748223" xfId="326" xr:uid="{00000000-0005-0000-0000-000081000000}"/>
    <cellStyle name="style1717810748282" xfId="325" xr:uid="{00000000-0005-0000-0000-000082000000}"/>
    <cellStyle name="style1717810748326" xfId="324" xr:uid="{00000000-0005-0000-0000-000083000000}"/>
    <cellStyle name="style1717810748366" xfId="323" xr:uid="{00000000-0005-0000-0000-000084000000}"/>
    <cellStyle name="style1717810748430" xfId="315" xr:uid="{00000000-0005-0000-0000-000085000000}"/>
    <cellStyle name="style1717810748551" xfId="307" xr:uid="{00000000-0005-0000-0000-000086000000}"/>
    <cellStyle name="style1717810748590" xfId="322" xr:uid="{00000000-0005-0000-0000-000087000000}"/>
    <cellStyle name="style1717810748629" xfId="314" xr:uid="{00000000-0005-0000-0000-000088000000}"/>
    <cellStyle name="style1717810748679" xfId="321" xr:uid="{00000000-0005-0000-0000-000089000000}"/>
    <cellStyle name="style1717810748719" xfId="313" xr:uid="{00000000-0005-0000-0000-00008A000000}"/>
    <cellStyle name="style1717810749224" xfId="306" xr:uid="{00000000-0005-0000-0000-00008B000000}"/>
    <cellStyle name="style1717810749280" xfId="305" xr:uid="{00000000-0005-0000-0000-00008C000000}"/>
    <cellStyle name="style1717810749320" xfId="320" xr:uid="{00000000-0005-0000-0000-00008D000000}"/>
    <cellStyle name="style1717810749371" xfId="318" xr:uid="{00000000-0005-0000-0000-00008E000000}"/>
    <cellStyle name="style1717810749406" xfId="319" xr:uid="{00000000-0005-0000-0000-00008F000000}"/>
    <cellStyle name="style1717810749432" xfId="317" xr:uid="{00000000-0005-0000-0000-000090000000}"/>
    <cellStyle name="style1717810749466" xfId="312" xr:uid="{00000000-0005-0000-0000-000091000000}"/>
    <cellStyle name="style1717810749500" xfId="311" xr:uid="{00000000-0005-0000-0000-000092000000}"/>
    <cellStyle name="style1717810749539" xfId="310" xr:uid="{00000000-0005-0000-0000-000093000000}"/>
    <cellStyle name="style1717810749571" xfId="316" xr:uid="{00000000-0005-0000-0000-000094000000}"/>
    <cellStyle name="style1717810749642" xfId="309" xr:uid="{00000000-0005-0000-0000-000095000000}"/>
    <cellStyle name="style1717810749703" xfId="308" xr:uid="{00000000-0005-0000-0000-000096000000}"/>
    <cellStyle name="style1717810750453" xfId="304" xr:uid="{00000000-0005-0000-0000-000097000000}"/>
    <cellStyle name="style1717810750493" xfId="303" xr:uid="{00000000-0005-0000-0000-000098000000}"/>
    <cellStyle name="style1717810750531" xfId="301" xr:uid="{00000000-0005-0000-0000-000099000000}"/>
    <cellStyle name="style1717810750557" xfId="302" xr:uid="{00000000-0005-0000-0000-00009A000000}"/>
    <cellStyle name="style1717810750583" xfId="300" xr:uid="{00000000-0005-0000-0000-00009B000000}"/>
    <cellStyle name="style1717811048701" xfId="185" xr:uid="{00000000-0005-0000-0000-00009C000000}"/>
    <cellStyle name="style1717811048760" xfId="184" xr:uid="{00000000-0005-0000-0000-00009D000000}"/>
    <cellStyle name="style1717811048811" xfId="183" xr:uid="{00000000-0005-0000-0000-00009E000000}"/>
    <cellStyle name="style1717811048860" xfId="182" xr:uid="{00000000-0005-0000-0000-00009F000000}"/>
    <cellStyle name="style1717811048910" xfId="174" xr:uid="{00000000-0005-0000-0000-0000A0000000}"/>
    <cellStyle name="style1717811048954" xfId="166" xr:uid="{00000000-0005-0000-0000-0000A1000000}"/>
    <cellStyle name="style1717811049000" xfId="181" xr:uid="{00000000-0005-0000-0000-0000A2000000}"/>
    <cellStyle name="style1717811049043" xfId="180" xr:uid="{00000000-0005-0000-0000-0000A3000000}"/>
    <cellStyle name="style1717811049085" xfId="173" xr:uid="{00000000-0005-0000-0000-0000A4000000}"/>
    <cellStyle name="style1717811049121" xfId="172" xr:uid="{00000000-0005-0000-0000-0000A5000000}"/>
    <cellStyle name="style1717811049163" xfId="165" xr:uid="{00000000-0005-0000-0000-0000A6000000}"/>
    <cellStyle name="style1717811049217" xfId="164" xr:uid="{00000000-0005-0000-0000-0000A7000000}"/>
    <cellStyle name="style1717811049283" xfId="179" xr:uid="{00000000-0005-0000-0000-0000A8000000}"/>
    <cellStyle name="style1717811049343" xfId="177" xr:uid="{00000000-0005-0000-0000-0000A9000000}"/>
    <cellStyle name="style1717811049386" xfId="178" xr:uid="{00000000-0005-0000-0000-0000AA000000}"/>
    <cellStyle name="style1717811049413" xfId="176" xr:uid="{00000000-0005-0000-0000-0000AB000000}"/>
    <cellStyle name="style1717811049453" xfId="171" xr:uid="{00000000-0005-0000-0000-0000AC000000}"/>
    <cellStyle name="style1717811049491" xfId="168" xr:uid="{00000000-0005-0000-0000-0000AD000000}"/>
    <cellStyle name="style1717811049528" xfId="170" xr:uid="{00000000-0005-0000-0000-0000AE000000}"/>
    <cellStyle name="style1717811049557" xfId="169" xr:uid="{00000000-0005-0000-0000-0000AF000000}"/>
    <cellStyle name="style1717811049586" xfId="175" xr:uid="{00000000-0005-0000-0000-0000B0000000}"/>
    <cellStyle name="style1717811049637" xfId="167" xr:uid="{00000000-0005-0000-0000-0000B1000000}"/>
    <cellStyle name="style1717811049694" xfId="163" xr:uid="{00000000-0005-0000-0000-0000B2000000}"/>
    <cellStyle name="style1717811049743" xfId="161" xr:uid="{00000000-0005-0000-0000-0000B3000000}"/>
    <cellStyle name="style1717811049783" xfId="162" xr:uid="{00000000-0005-0000-0000-0000B4000000}"/>
    <cellStyle name="style1717811049814" xfId="160" xr:uid="{00000000-0005-0000-0000-0000B5000000}"/>
    <cellStyle name="style1717811143386" xfId="51" xr:uid="{00000000-0005-0000-0000-0000B6000000}"/>
    <cellStyle name="style1717811143438" xfId="50" xr:uid="{00000000-0005-0000-0000-0000B7000000}"/>
    <cellStyle name="style1717811143489" xfId="49" xr:uid="{00000000-0005-0000-0000-0000B8000000}"/>
    <cellStyle name="style1717811143667" xfId="48" xr:uid="{00000000-0005-0000-0000-0000B9000000}"/>
    <cellStyle name="style1717811143703" xfId="42" xr:uid="{00000000-0005-0000-0000-0000BA000000}"/>
    <cellStyle name="style1717811143894" xfId="36" xr:uid="{00000000-0005-0000-0000-0000BB000000}"/>
    <cellStyle name="style1717811143967" xfId="47" xr:uid="{00000000-0005-0000-0000-0000BC000000}"/>
    <cellStyle name="style1717811144006" xfId="45" xr:uid="{00000000-0005-0000-0000-0000BD000000}"/>
    <cellStyle name="style1717811144040" xfId="46" xr:uid="{00000000-0005-0000-0000-0000BE000000}"/>
    <cellStyle name="style1717811144067" xfId="44" xr:uid="{00000000-0005-0000-0000-0000BF000000}"/>
    <cellStyle name="style1717811144107" xfId="41" xr:uid="{00000000-0005-0000-0000-0000C0000000}"/>
    <cellStyle name="style1717811144143" xfId="40" xr:uid="{00000000-0005-0000-0000-0000C1000000}"/>
    <cellStyle name="style1717811144178" xfId="39" xr:uid="{00000000-0005-0000-0000-0000C2000000}"/>
    <cellStyle name="style1717811144204" xfId="43" xr:uid="{00000000-0005-0000-0000-0000C3000000}"/>
    <cellStyle name="style1717811144244" xfId="38" xr:uid="{00000000-0005-0000-0000-0000C4000000}"/>
    <cellStyle name="style1717811144275" xfId="37" xr:uid="{00000000-0005-0000-0000-0000C5000000}"/>
    <cellStyle name="style1717811144399" xfId="35" xr:uid="{00000000-0005-0000-0000-0000C6000000}"/>
    <cellStyle name="style1717811144449" xfId="33" xr:uid="{00000000-0005-0000-0000-0000C7000000}"/>
    <cellStyle name="style1717811144488" xfId="34" xr:uid="{00000000-0005-0000-0000-0000C8000000}"/>
    <cellStyle name="style1717811144517" xfId="32" xr:uid="{00000000-0005-0000-0000-0000C9000000}"/>
    <cellStyle name="style1717811352432" xfId="1" xr:uid="{00000000-0005-0000-0000-0000CA000000}"/>
    <cellStyle name="style1717811352497" xfId="2" xr:uid="{00000000-0005-0000-0000-0000CB000000}"/>
    <cellStyle name="style1717811352545" xfId="3" xr:uid="{00000000-0005-0000-0000-0000CC000000}"/>
    <cellStyle name="style1717811352583" xfId="4" xr:uid="{00000000-0005-0000-0000-0000CD000000}"/>
    <cellStyle name="style1717811352624" xfId="5" xr:uid="{00000000-0005-0000-0000-0000CE000000}"/>
    <cellStyle name="style1717811352724" xfId="6" xr:uid="{00000000-0005-0000-0000-0000CF000000}"/>
    <cellStyle name="style1717811352761" xfId="7" xr:uid="{00000000-0005-0000-0000-0000D0000000}"/>
    <cellStyle name="style1717811352799" xfId="8" xr:uid="{00000000-0005-0000-0000-0000D1000000}"/>
    <cellStyle name="style1717811352848" xfId="9" xr:uid="{00000000-0005-0000-0000-0000D2000000}"/>
    <cellStyle name="style1717811352883" xfId="10" xr:uid="{00000000-0005-0000-0000-0000D3000000}"/>
    <cellStyle name="style1717811353526" xfId="11" xr:uid="{00000000-0005-0000-0000-0000D4000000}"/>
    <cellStyle name="style1717811353581" xfId="12" xr:uid="{00000000-0005-0000-0000-0000D5000000}"/>
    <cellStyle name="style1717811353619" xfId="13" xr:uid="{00000000-0005-0000-0000-0000D6000000}"/>
    <cellStyle name="style1717811353666" xfId="14" xr:uid="{00000000-0005-0000-0000-0000D7000000}"/>
    <cellStyle name="style1717811353701" xfId="15" xr:uid="{00000000-0005-0000-0000-0000D8000000}"/>
    <cellStyle name="style1717811353728" xfId="16" xr:uid="{00000000-0005-0000-0000-0000D9000000}"/>
    <cellStyle name="style1717811353761" xfId="17" xr:uid="{00000000-0005-0000-0000-0000DA000000}"/>
    <cellStyle name="style1717811353805" xfId="18" xr:uid="{00000000-0005-0000-0000-0000DB000000}"/>
    <cellStyle name="style1717811353845" xfId="19" xr:uid="{00000000-0005-0000-0000-0000DC000000}"/>
    <cellStyle name="style1717811353871" xfId="20" xr:uid="{00000000-0005-0000-0000-0000DD000000}"/>
    <cellStyle name="style1717811353928" xfId="21" xr:uid="{00000000-0005-0000-0000-0000DE000000}"/>
    <cellStyle name="style1717811353979" xfId="22" xr:uid="{00000000-0005-0000-0000-0000DF000000}"/>
    <cellStyle name="style1717811354390" xfId="23" xr:uid="{00000000-0005-0000-0000-0000E0000000}"/>
    <cellStyle name="style1717811354427" xfId="24" xr:uid="{00000000-0005-0000-0000-0000E1000000}"/>
    <cellStyle name="style1717811354460" xfId="25" xr:uid="{00000000-0005-0000-0000-0000E2000000}"/>
    <cellStyle name="style1717811354485" xfId="26" xr:uid="{00000000-0005-0000-0000-0000E3000000}"/>
    <cellStyle name="style1717811354508" xfId="27" xr:uid="{00000000-0005-0000-0000-0000E4000000}"/>
    <cellStyle name="style1717811678117" xfId="134" xr:uid="{00000000-0005-0000-0000-0000E5000000}"/>
    <cellStyle name="style1717811678180" xfId="133" xr:uid="{00000000-0005-0000-0000-0000E6000000}"/>
    <cellStyle name="style1717811678224" xfId="132" xr:uid="{00000000-0005-0000-0000-0000E7000000}"/>
    <cellStyle name="style1717811678273" xfId="131" xr:uid="{00000000-0005-0000-0000-0000E8000000}"/>
    <cellStyle name="style1717811678327" xfId="124" xr:uid="{00000000-0005-0000-0000-0000E9000000}"/>
    <cellStyle name="style1717811678365" xfId="117" xr:uid="{00000000-0005-0000-0000-0000EA000000}"/>
    <cellStyle name="style1717811678402" xfId="130" xr:uid="{00000000-0005-0000-0000-0000EB000000}"/>
    <cellStyle name="style1717811678436" xfId="129" xr:uid="{00000000-0005-0000-0000-0000EC000000}"/>
    <cellStyle name="style1717811678476" xfId="123" xr:uid="{00000000-0005-0000-0000-0000ED000000}"/>
    <cellStyle name="style1717811678511" xfId="122" xr:uid="{00000000-0005-0000-0000-0000EE000000}"/>
    <cellStyle name="style1717811678548" xfId="116" xr:uid="{00000000-0005-0000-0000-0000EF000000}"/>
    <cellStyle name="style1717811678582" xfId="115" xr:uid="{00000000-0005-0000-0000-0000F0000000}"/>
    <cellStyle name="style1717811678616" xfId="128" xr:uid="{00000000-0005-0000-0000-0000F1000000}"/>
    <cellStyle name="style1717811678661" xfId="126" xr:uid="{00000000-0005-0000-0000-0000F2000000}"/>
    <cellStyle name="style1717811678697" xfId="127" xr:uid="{00000000-0005-0000-0000-0000F3000000}"/>
    <cellStyle name="style1717811678728" xfId="125" xr:uid="{00000000-0005-0000-0000-0000F4000000}"/>
    <cellStyle name="style1717811678765" xfId="121" xr:uid="{00000000-0005-0000-0000-0000F5000000}"/>
    <cellStyle name="style1717811678797" xfId="119" xr:uid="{00000000-0005-0000-0000-0000F6000000}"/>
    <cellStyle name="style1717811678830" xfId="120" xr:uid="{00000000-0005-0000-0000-0000F7000000}"/>
    <cellStyle name="style1717811678853" xfId="118" xr:uid="{00000000-0005-0000-0000-0000F8000000}"/>
    <cellStyle name="style1717811678894" xfId="114" xr:uid="{00000000-0005-0000-0000-0000F9000000}"/>
    <cellStyle name="style1717811678930" xfId="112" xr:uid="{00000000-0005-0000-0000-0000FA000000}"/>
    <cellStyle name="style1717811678963" xfId="113" xr:uid="{00000000-0005-0000-0000-0000FB000000}"/>
    <cellStyle name="style1717811678993" xfId="111" xr:uid="{00000000-0005-0000-0000-0000FC000000}"/>
    <cellStyle name="style1717811753024" xfId="75" xr:uid="{00000000-0005-0000-0000-0000FD000000}"/>
    <cellStyle name="style1717811753081" xfId="74" xr:uid="{00000000-0005-0000-0000-0000FE000000}"/>
    <cellStyle name="style1717811753127" xfId="73" xr:uid="{00000000-0005-0000-0000-0000FF000000}"/>
    <cellStyle name="style1717811753174" xfId="72" xr:uid="{00000000-0005-0000-0000-000000010000}"/>
    <cellStyle name="style1717811753220" xfId="65" xr:uid="{00000000-0005-0000-0000-000001010000}"/>
    <cellStyle name="style1717811753269" xfId="58" xr:uid="{00000000-0005-0000-0000-000002010000}"/>
    <cellStyle name="style1717811753305" xfId="71" xr:uid="{00000000-0005-0000-0000-000003010000}"/>
    <cellStyle name="style1717811753343" xfId="64" xr:uid="{00000000-0005-0000-0000-000004010000}"/>
    <cellStyle name="style1717811753380" xfId="70" xr:uid="{00000000-0005-0000-0000-000005010000}"/>
    <cellStyle name="style1717811753415" xfId="63" xr:uid="{00000000-0005-0000-0000-000006010000}"/>
    <cellStyle name="style1717811753517" xfId="57" xr:uid="{00000000-0005-0000-0000-000007010000}"/>
    <cellStyle name="style1717811753554" xfId="56" xr:uid="{00000000-0005-0000-0000-000008010000}"/>
    <cellStyle name="style1717811753610" xfId="69" xr:uid="{00000000-0005-0000-0000-000009010000}"/>
    <cellStyle name="style1717811753699" xfId="67" xr:uid="{00000000-0005-0000-0000-00000A010000}"/>
    <cellStyle name="style1717811753778" xfId="68" xr:uid="{00000000-0005-0000-0000-00000B010000}"/>
    <cellStyle name="style1717811753828" xfId="66" xr:uid="{00000000-0005-0000-0000-00000C010000}"/>
    <cellStyle name="style1717811753900" xfId="62" xr:uid="{00000000-0005-0000-0000-00000D010000}"/>
    <cellStyle name="style1717811753987" xfId="60" xr:uid="{00000000-0005-0000-0000-00000E010000}"/>
    <cellStyle name="style1717811754051" xfId="61" xr:uid="{00000000-0005-0000-0000-00000F010000}"/>
    <cellStyle name="style1717811754079" xfId="59" xr:uid="{00000000-0005-0000-0000-000010010000}"/>
    <cellStyle name="style1717811754192" xfId="55" xr:uid="{00000000-0005-0000-0000-000011010000}"/>
    <cellStyle name="style1717811754228" xfId="53" xr:uid="{00000000-0005-0000-0000-000012010000}"/>
    <cellStyle name="style1717811754263" xfId="54" xr:uid="{00000000-0005-0000-0000-000013010000}"/>
    <cellStyle name="style1717811754289" xfId="52" xr:uid="{00000000-0005-0000-0000-000014010000}"/>
    <cellStyle name="style1717812315254" xfId="159" xr:uid="{00000000-0005-0000-0000-000015010000}"/>
    <cellStyle name="style1717812315319" xfId="158" xr:uid="{00000000-0005-0000-0000-000016010000}"/>
    <cellStyle name="style1717812315364" xfId="157" xr:uid="{00000000-0005-0000-0000-000017010000}"/>
    <cellStyle name="style1717812315400" xfId="156" xr:uid="{00000000-0005-0000-0000-000018010000}"/>
    <cellStyle name="style1717812315449" xfId="148" xr:uid="{00000000-0005-0000-0000-000019010000}"/>
    <cellStyle name="style1717812315540" xfId="141" xr:uid="{00000000-0005-0000-0000-00001A010000}"/>
    <cellStyle name="style1717812315579" xfId="155" xr:uid="{00000000-0005-0000-0000-00001B010000}"/>
    <cellStyle name="style1717812315609" xfId="147" xr:uid="{00000000-0005-0000-0000-00001C010000}"/>
    <cellStyle name="style1717812315660" xfId="154" xr:uid="{00000000-0005-0000-0000-00001D010000}"/>
    <cellStyle name="style1717812315699" xfId="146" xr:uid="{00000000-0005-0000-0000-00001E010000}"/>
    <cellStyle name="style1717812316040" xfId="140" xr:uid="{00000000-0005-0000-0000-00001F010000}"/>
    <cellStyle name="style1717812316090" xfId="139" xr:uid="{00000000-0005-0000-0000-000020010000}"/>
    <cellStyle name="style1717812316129" xfId="153" xr:uid="{00000000-0005-0000-0000-000021010000}"/>
    <cellStyle name="style1717812316174" xfId="151" xr:uid="{00000000-0005-0000-0000-000022010000}"/>
    <cellStyle name="style1717812316221" xfId="152" xr:uid="{00000000-0005-0000-0000-000023010000}"/>
    <cellStyle name="style1717812316250" xfId="150" xr:uid="{00000000-0005-0000-0000-000024010000}"/>
    <cellStyle name="style1717812316288" xfId="145" xr:uid="{00000000-0005-0000-0000-000025010000}"/>
    <cellStyle name="style1717812316324" xfId="143" xr:uid="{00000000-0005-0000-0000-000026010000}"/>
    <cellStyle name="style1717812316370" xfId="144" xr:uid="{00000000-0005-0000-0000-000027010000}"/>
    <cellStyle name="style1717812316394" xfId="142" xr:uid="{00000000-0005-0000-0000-000028010000}"/>
    <cellStyle name="style1717812316460" xfId="149" xr:uid="{00000000-0005-0000-0000-000029010000}"/>
    <cellStyle name="style1717812316723" xfId="138" xr:uid="{00000000-0005-0000-0000-00002A010000}"/>
    <cellStyle name="style1717812316760" xfId="136" xr:uid="{00000000-0005-0000-0000-00002B010000}"/>
    <cellStyle name="style1717812316798" xfId="137" xr:uid="{00000000-0005-0000-0000-00002C010000}"/>
    <cellStyle name="style1717812316820" xfId="135" xr:uid="{00000000-0005-0000-0000-00002D010000}"/>
    <cellStyle name="style1717812440011" xfId="257" xr:uid="{00000000-0005-0000-0000-00002E010000}"/>
    <cellStyle name="style1717812440070" xfId="256" xr:uid="{00000000-0005-0000-0000-00002F010000}"/>
    <cellStyle name="style1717812440112" xfId="255" xr:uid="{00000000-0005-0000-0000-000030010000}"/>
    <cellStyle name="style1717812440160" xfId="254" xr:uid="{00000000-0005-0000-0000-000031010000}"/>
    <cellStyle name="style1717812440210" xfId="245" xr:uid="{00000000-0005-0000-0000-000032010000}"/>
    <cellStyle name="style1717812440263" xfId="238" xr:uid="{00000000-0005-0000-0000-000033010000}"/>
    <cellStyle name="style1717812440310" xfId="253" xr:uid="{00000000-0005-0000-0000-000034010000}"/>
    <cellStyle name="style1717812440366" xfId="244" xr:uid="{00000000-0005-0000-0000-000035010000}"/>
    <cellStyle name="style1717812440399" xfId="252" xr:uid="{00000000-0005-0000-0000-000036010000}"/>
    <cellStyle name="style1717812440440" xfId="243" xr:uid="{00000000-0005-0000-0000-000037010000}"/>
    <cellStyle name="style1717812440508" xfId="237" xr:uid="{00000000-0005-0000-0000-000038010000}"/>
    <cellStyle name="style1717812440540" xfId="236" xr:uid="{00000000-0005-0000-0000-000039010000}"/>
    <cellStyle name="style1717812440580" xfId="251" xr:uid="{00000000-0005-0000-0000-00003A010000}"/>
    <cellStyle name="style1717812440610" xfId="249" xr:uid="{00000000-0005-0000-0000-00003B010000}"/>
    <cellStyle name="style1717812440651" xfId="250" xr:uid="{00000000-0005-0000-0000-00003C010000}"/>
    <cellStyle name="style1717812440682" xfId="248" xr:uid="{00000000-0005-0000-0000-00003D010000}"/>
    <cellStyle name="style1717812440714" xfId="242" xr:uid="{00000000-0005-0000-0000-00003E010000}"/>
    <cellStyle name="style1717812440749" xfId="240" xr:uid="{00000000-0005-0000-0000-00003F010000}"/>
    <cellStyle name="style1717812440779" xfId="241" xr:uid="{00000000-0005-0000-0000-000040010000}"/>
    <cellStyle name="style1717812440810" xfId="239" xr:uid="{00000000-0005-0000-0000-000041010000}"/>
    <cellStyle name="style1717812440840" xfId="247" xr:uid="{00000000-0005-0000-0000-000042010000}"/>
    <cellStyle name="style1717812440872" xfId="246" xr:uid="{00000000-0005-0000-0000-000043010000}"/>
    <cellStyle name="style1717812440918" xfId="235" xr:uid="{00000000-0005-0000-0000-000044010000}"/>
    <cellStyle name="style1717812440960" xfId="233" xr:uid="{00000000-0005-0000-0000-000045010000}"/>
    <cellStyle name="style1717812441000" xfId="234" xr:uid="{00000000-0005-0000-0000-000046010000}"/>
    <cellStyle name="style1717812441032" xfId="232" xr:uid="{00000000-0005-0000-0000-000047010000}"/>
  </cellStyles>
  <dxfs count="0"/>
  <tableStyles count="0" defaultTableStyle="TableStyleMedium9" defaultPivotStyle="PivotStyleLight16"/>
  <colors>
    <mruColors>
      <color rgb="FFE6F5AD"/>
      <color rgb="FFCBE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0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5" sqref="A25"/>
    </sheetView>
  </sheetViews>
  <sheetFormatPr defaultRowHeight="13.5"/>
  <cols>
    <col min="1" max="1" width="23.140625" style="3" customWidth="1"/>
    <col min="2" max="14" width="16.5703125" style="3" customWidth="1"/>
    <col min="15" max="15" width="16.5703125" style="10" customWidth="1"/>
    <col min="16" max="17" width="16.5703125" style="3" customWidth="1"/>
    <col min="18" max="18" width="15.85546875" style="3" bestFit="1" customWidth="1"/>
    <col min="19" max="20" width="13.5703125" style="3" bestFit="1" customWidth="1"/>
    <col min="21" max="21" width="14" style="3" bestFit="1" customWidth="1"/>
    <col min="22" max="22" width="9.7109375" style="3" bestFit="1" customWidth="1"/>
    <col min="23" max="23" width="9.140625" style="3"/>
    <col min="24" max="24" width="13.5703125" style="3" bestFit="1" customWidth="1"/>
    <col min="25" max="16384" width="9.140625" style="3"/>
  </cols>
  <sheetData>
    <row r="1" spans="1:23" s="300" customFormat="1" ht="19.5" customHeight="1" thickBot="1">
      <c r="A1" s="297" t="s">
        <v>194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9"/>
    </row>
    <row r="2" spans="1:23" s="301" customFormat="1" ht="15" customHeight="1">
      <c r="A2" s="338" t="s">
        <v>162</v>
      </c>
      <c r="B2" s="340" t="s">
        <v>189</v>
      </c>
      <c r="C2" s="340"/>
      <c r="D2" s="340"/>
      <c r="E2" s="340" t="s">
        <v>190</v>
      </c>
      <c r="F2" s="340"/>
      <c r="G2" s="340"/>
      <c r="H2" s="336" t="s">
        <v>159</v>
      </c>
      <c r="I2" s="336"/>
      <c r="J2" s="336"/>
      <c r="K2" s="336" t="s">
        <v>191</v>
      </c>
      <c r="L2" s="336"/>
      <c r="M2" s="336"/>
      <c r="N2" s="336" t="s">
        <v>188</v>
      </c>
      <c r="O2" s="336"/>
      <c r="P2" s="336"/>
      <c r="Q2" s="336" t="s">
        <v>160</v>
      </c>
      <c r="R2" s="336"/>
      <c r="S2" s="336"/>
      <c r="T2" s="336" t="s">
        <v>161</v>
      </c>
      <c r="U2" s="336"/>
      <c r="V2" s="337"/>
    </row>
    <row r="3" spans="1:23" s="301" customFormat="1" ht="18" customHeight="1" thickBot="1">
      <c r="A3" s="339"/>
      <c r="B3" s="302" t="s">
        <v>163</v>
      </c>
      <c r="C3" s="302" t="s">
        <v>164</v>
      </c>
      <c r="D3" s="303" t="s">
        <v>165</v>
      </c>
      <c r="E3" s="302" t="s">
        <v>163</v>
      </c>
      <c r="F3" s="302" t="s">
        <v>164</v>
      </c>
      <c r="G3" s="303" t="s">
        <v>165</v>
      </c>
      <c r="H3" s="302" t="s">
        <v>163</v>
      </c>
      <c r="I3" s="302" t="s">
        <v>164</v>
      </c>
      <c r="J3" s="303" t="s">
        <v>165</v>
      </c>
      <c r="K3" s="302" t="s">
        <v>163</v>
      </c>
      <c r="L3" s="302" t="s">
        <v>164</v>
      </c>
      <c r="M3" s="303" t="s">
        <v>165</v>
      </c>
      <c r="N3" s="302" t="s">
        <v>163</v>
      </c>
      <c r="O3" s="304" t="s">
        <v>164</v>
      </c>
      <c r="P3" s="303" t="s">
        <v>165</v>
      </c>
      <c r="Q3" s="302" t="s">
        <v>163</v>
      </c>
      <c r="R3" s="302" t="s">
        <v>164</v>
      </c>
      <c r="S3" s="303" t="s">
        <v>165</v>
      </c>
      <c r="T3" s="302" t="s">
        <v>163</v>
      </c>
      <c r="U3" s="302" t="s">
        <v>164</v>
      </c>
      <c r="V3" s="305" t="s">
        <v>165</v>
      </c>
    </row>
    <row r="4" spans="1:23">
      <c r="A4" s="306" t="s">
        <v>3</v>
      </c>
      <c r="B4" s="20">
        <v>1896481.7419609891</v>
      </c>
      <c r="C4" s="20">
        <v>2209160.3919717437</v>
      </c>
      <c r="D4" s="21">
        <v>16.487300831456487</v>
      </c>
      <c r="E4" s="20">
        <v>1418369.2205051277</v>
      </c>
      <c r="F4" s="20">
        <v>684401.63678394712</v>
      </c>
      <c r="G4" s="21">
        <v>-51.747286468878016</v>
      </c>
      <c r="H4" s="20">
        <v>3261685.6783207846</v>
      </c>
      <c r="I4" s="20">
        <v>1511143.427270826</v>
      </c>
      <c r="J4" s="21">
        <v>-53.669863490684101</v>
      </c>
      <c r="K4" s="22">
        <v>1.7198613654714943</v>
      </c>
      <c r="L4" s="22">
        <v>0.68403518040719713</v>
      </c>
      <c r="M4" s="21">
        <v>-60.227307029501695</v>
      </c>
      <c r="N4" s="23">
        <v>1291869.7995052321</v>
      </c>
      <c r="O4" s="22">
        <v>711772.7590570529</v>
      </c>
      <c r="P4" s="21">
        <v>-44.903676877526529</v>
      </c>
      <c r="Q4" s="20">
        <v>189403.61089693833</v>
      </c>
      <c r="R4" s="22">
        <v>225743.04535694537</v>
      </c>
      <c r="S4" s="21">
        <v>19.186241639173758</v>
      </c>
      <c r="T4" s="20">
        <v>188879.70218390328</v>
      </c>
      <c r="U4" s="22">
        <v>214486.25702679929</v>
      </c>
      <c r="V4" s="24">
        <v>13.55707074228871</v>
      </c>
      <c r="W4" s="4"/>
    </row>
    <row r="5" spans="1:23">
      <c r="A5" s="307" t="s">
        <v>136</v>
      </c>
      <c r="B5" s="25">
        <v>42557.403086971746</v>
      </c>
      <c r="C5" s="25">
        <v>42371.529319874375</v>
      </c>
      <c r="D5" s="26">
        <v>-0.43676012541816417</v>
      </c>
      <c r="E5" s="25">
        <v>13749.430839717401</v>
      </c>
      <c r="F5" s="25">
        <v>4524.4476802696381</v>
      </c>
      <c r="G5" s="26">
        <v>-67.093563849930007</v>
      </c>
      <c r="H5" s="25">
        <v>6835.8611031562777</v>
      </c>
      <c r="I5" s="25">
        <v>2864.9046958019831</v>
      </c>
      <c r="J5" s="26">
        <v>-58.090068645789351</v>
      </c>
      <c r="K5" s="27">
        <v>0.16062683827737986</v>
      </c>
      <c r="L5" s="27">
        <v>6.7613908248957133E-2</v>
      </c>
      <c r="M5" s="26">
        <v>-57.90621979858841</v>
      </c>
      <c r="N5" s="28">
        <v>1697.2483339074704</v>
      </c>
      <c r="O5" s="27">
        <v>848.59449380588694</v>
      </c>
      <c r="P5" s="26">
        <v>-50.001748309145775</v>
      </c>
      <c r="Q5" s="25">
        <v>18.291962929178805</v>
      </c>
      <c r="R5" s="27">
        <v>89.758444308229585</v>
      </c>
      <c r="S5" s="26">
        <v>390.69880939376674</v>
      </c>
      <c r="T5" s="25">
        <v>14.394808207882802</v>
      </c>
      <c r="U5" s="27">
        <v>38.732562065690736</v>
      </c>
      <c r="V5" s="29">
        <v>169.07313738629898</v>
      </c>
      <c r="W5" s="4"/>
    </row>
    <row r="6" spans="1:23">
      <c r="A6" s="307" t="s">
        <v>139</v>
      </c>
      <c r="B6" s="25">
        <v>85511.454959193594</v>
      </c>
      <c r="C6" s="25">
        <v>86832.281979215535</v>
      </c>
      <c r="D6" s="26">
        <v>1.5446199817933695</v>
      </c>
      <c r="E6" s="25">
        <v>49414.089066738154</v>
      </c>
      <c r="F6" s="25">
        <v>23162.469641064483</v>
      </c>
      <c r="G6" s="26">
        <v>-53.125778338680909</v>
      </c>
      <c r="H6" s="25">
        <v>62679.806320467542</v>
      </c>
      <c r="I6" s="25">
        <v>24565.605611558763</v>
      </c>
      <c r="J6" s="26">
        <v>-60.807783154337734</v>
      </c>
      <c r="K6" s="27">
        <v>0.73299894558429157</v>
      </c>
      <c r="L6" s="27">
        <v>0.28290867234652278</v>
      </c>
      <c r="M6" s="26">
        <v>-61.403945523958527</v>
      </c>
      <c r="N6" s="28">
        <v>27345.440639399181</v>
      </c>
      <c r="O6" s="27">
        <v>10106.599040023795</v>
      </c>
      <c r="P6" s="26">
        <v>-63.041008651869177</v>
      </c>
      <c r="Q6" s="25">
        <v>361.5077406122042</v>
      </c>
      <c r="R6" s="27">
        <v>472.96465193333995</v>
      </c>
      <c r="S6" s="26">
        <v>30.831127193123525</v>
      </c>
      <c r="T6" s="25">
        <v>364.25610394121696</v>
      </c>
      <c r="U6" s="27">
        <v>134.80475709227531</v>
      </c>
      <c r="V6" s="29">
        <v>-62.991764411440066</v>
      </c>
      <c r="W6" s="4"/>
    </row>
    <row r="7" spans="1:23">
      <c r="A7" s="307" t="s">
        <v>141</v>
      </c>
      <c r="B7" s="25">
        <v>53828.59566798708</v>
      </c>
      <c r="C7" s="25">
        <v>41712.259747103853</v>
      </c>
      <c r="D7" s="26">
        <v>-22.50910648982256</v>
      </c>
      <c r="E7" s="25">
        <v>42566.085774941836</v>
      </c>
      <c r="F7" s="25">
        <v>18220.268311350264</v>
      </c>
      <c r="G7" s="26">
        <v>-57.195339952830878</v>
      </c>
      <c r="H7" s="25">
        <v>46753.212651877613</v>
      </c>
      <c r="I7" s="25">
        <v>15389.577066349622</v>
      </c>
      <c r="J7" s="26">
        <v>-67.083380599019478</v>
      </c>
      <c r="K7" s="27">
        <v>0.86855716876304589</v>
      </c>
      <c r="L7" s="27">
        <v>0.36894613621162409</v>
      </c>
      <c r="M7" s="26">
        <v>-57.5219514062548</v>
      </c>
      <c r="N7" s="28">
        <v>11874.242213883628</v>
      </c>
      <c r="O7" s="27">
        <v>4005.3242252033583</v>
      </c>
      <c r="P7" s="26">
        <v>-66.268801384898111</v>
      </c>
      <c r="Q7" s="25">
        <v>89.664798281778019</v>
      </c>
      <c r="R7" s="27">
        <v>46.839425956692232</v>
      </c>
      <c r="S7" s="26">
        <v>-47.761633490217648</v>
      </c>
      <c r="T7" s="25">
        <v>75.311814377065303</v>
      </c>
      <c r="U7" s="27">
        <v>33.905761743542911</v>
      </c>
      <c r="V7" s="29">
        <v>-54.979491565843588</v>
      </c>
      <c r="W7" s="4"/>
    </row>
    <row r="8" spans="1:23">
      <c r="A8" s="307" t="s">
        <v>142</v>
      </c>
      <c r="B8" s="25">
        <v>255005.32952166916</v>
      </c>
      <c r="C8" s="25">
        <v>463106.98295265576</v>
      </c>
      <c r="D8" s="26">
        <v>81.606785952802255</v>
      </c>
      <c r="E8" s="25">
        <v>190384.70496897766</v>
      </c>
      <c r="F8" s="25">
        <v>103776.59946573744</v>
      </c>
      <c r="G8" s="26">
        <v>-45.491104717341983</v>
      </c>
      <c r="H8" s="25">
        <v>91607.300047743993</v>
      </c>
      <c r="I8" s="25">
        <v>44128.426738303773</v>
      </c>
      <c r="J8" s="26">
        <v>-51.828700643611512</v>
      </c>
      <c r="K8" s="27">
        <v>0.35923680583295275</v>
      </c>
      <c r="L8" s="27">
        <v>9.5287759335762598E-2</v>
      </c>
      <c r="M8" s="26">
        <v>-73.474945276049482</v>
      </c>
      <c r="N8" s="28">
        <v>14821.291587376178</v>
      </c>
      <c r="O8" s="27">
        <v>616.76694915254234</v>
      </c>
      <c r="P8" s="26">
        <v>-95.838642364489573</v>
      </c>
      <c r="Q8" s="25">
        <v>544.0491751140753</v>
      </c>
      <c r="R8" s="27">
        <v>593.53684511089216</v>
      </c>
      <c r="S8" s="26">
        <v>9.0961759084443745</v>
      </c>
      <c r="T8" s="25">
        <v>304.37758489000669</v>
      </c>
      <c r="U8" s="27">
        <v>255.17978158922878</v>
      </c>
      <c r="V8" s="29">
        <v>-16.163412072067192</v>
      </c>
      <c r="W8" s="4"/>
    </row>
    <row r="9" spans="1:23">
      <c r="A9" s="307" t="s">
        <v>144</v>
      </c>
      <c r="B9" s="25">
        <v>367107.50041762623</v>
      </c>
      <c r="C9" s="25">
        <v>353441.10608428798</v>
      </c>
      <c r="D9" s="26">
        <v>-3.7227227223064583</v>
      </c>
      <c r="E9" s="25">
        <v>603903.10934259929</v>
      </c>
      <c r="F9" s="25">
        <v>129357.1211993711</v>
      </c>
      <c r="G9" s="26">
        <v>-78.579821961806502</v>
      </c>
      <c r="H9" s="25">
        <v>235445.57953097989</v>
      </c>
      <c r="I9" s="25">
        <v>87655.180141079778</v>
      </c>
      <c r="J9" s="26">
        <v>-62.770513544703796</v>
      </c>
      <c r="K9" s="27">
        <v>0.64135322558959962</v>
      </c>
      <c r="L9" s="27">
        <v>0.2480050527008478</v>
      </c>
      <c r="M9" s="26">
        <v>-61.330972885829738</v>
      </c>
      <c r="N9" s="28">
        <v>77469.350673309455</v>
      </c>
      <c r="O9" s="27">
        <v>26895.442492987484</v>
      </c>
      <c r="P9" s="26">
        <v>-65.282473314632057</v>
      </c>
      <c r="Q9" s="25">
        <v>603.6745044899684</v>
      </c>
      <c r="R9" s="27">
        <v>434.0265800354307</v>
      </c>
      <c r="S9" s="26">
        <v>-28.102549170578207</v>
      </c>
      <c r="T9" s="25">
        <v>416.50882828780993</v>
      </c>
      <c r="U9" s="27">
        <v>388.29019053633436</v>
      </c>
      <c r="V9" s="29">
        <v>-6.7750395273677935</v>
      </c>
      <c r="W9" s="4"/>
    </row>
    <row r="10" spans="1:23">
      <c r="A10" s="307" t="s">
        <v>206</v>
      </c>
      <c r="B10" s="25">
        <v>701227.24966429383</v>
      </c>
      <c r="C10" s="25">
        <v>376051.4599624793</v>
      </c>
      <c r="D10" s="26">
        <v>-46.372383540070565</v>
      </c>
      <c r="E10" s="25">
        <v>603903.10934259929</v>
      </c>
      <c r="F10" s="25">
        <v>157796.27018572201</v>
      </c>
      <c r="G10" s="26">
        <v>-73.870598156466372</v>
      </c>
      <c r="H10" s="25">
        <v>760067.09271595581</v>
      </c>
      <c r="I10" s="25">
        <v>169699.70589260865</v>
      </c>
      <c r="J10" s="26">
        <v>-77.673062349506694</v>
      </c>
      <c r="K10" s="27">
        <v>1.0839098068134561</v>
      </c>
      <c r="L10" s="27">
        <v>0.45126724387545392</v>
      </c>
      <c r="M10" s="26">
        <v>-58.366716396623744</v>
      </c>
      <c r="N10" s="28">
        <v>470942.26186255418</v>
      </c>
      <c r="O10" s="27">
        <v>129158.91122196955</v>
      </c>
      <c r="P10" s="26">
        <v>-72.574363848520989</v>
      </c>
      <c r="Q10" s="25">
        <v>11330.167902266889</v>
      </c>
      <c r="R10" s="27">
        <v>7459.798704357042</v>
      </c>
      <c r="S10" s="26">
        <v>-34.159857393953367</v>
      </c>
      <c r="T10" s="25">
        <v>2428.4534582697729</v>
      </c>
      <c r="U10" s="27">
        <v>1611.3810783789249</v>
      </c>
      <c r="V10" s="29">
        <v>-33.645791197208972</v>
      </c>
      <c r="W10" s="4"/>
    </row>
    <row r="11" spans="1:23">
      <c r="A11" s="307" t="s">
        <v>147</v>
      </c>
      <c r="B11" s="25">
        <v>94196.219427453791</v>
      </c>
      <c r="C11" s="25">
        <v>32369.8367241532</v>
      </c>
      <c r="D11" s="26">
        <v>-65.635736847078917</v>
      </c>
      <c r="E11" s="25">
        <v>67607.330747313841</v>
      </c>
      <c r="F11" s="25">
        <v>10367.361334387404</v>
      </c>
      <c r="G11" s="26">
        <v>-84.665329602885834</v>
      </c>
      <c r="H11" s="25">
        <v>55971.228637223125</v>
      </c>
      <c r="I11" s="25">
        <v>9071.6699681218979</v>
      </c>
      <c r="J11" s="26">
        <v>-83.792262222936316</v>
      </c>
      <c r="K11" s="27">
        <v>0.59419824890456407</v>
      </c>
      <c r="L11" s="27">
        <v>0.28025071752533576</v>
      </c>
      <c r="M11" s="26">
        <v>-52.835485792495554</v>
      </c>
      <c r="N11" s="28">
        <v>1460.7832115617291</v>
      </c>
      <c r="O11" s="27">
        <v>57.934322033898304</v>
      </c>
      <c r="P11" s="26">
        <v>-96.034023284539231</v>
      </c>
      <c r="Q11" s="25">
        <v>95.351533600388976</v>
      </c>
      <c r="R11" s="27">
        <v>64.301131968022887</v>
      </c>
      <c r="S11" s="26">
        <v>-32.564134482090203</v>
      </c>
      <c r="T11" s="25">
        <v>244.55569049119001</v>
      </c>
      <c r="U11" s="27">
        <v>20.327296693189886</v>
      </c>
      <c r="V11" s="29">
        <v>-91.688070454479103</v>
      </c>
      <c r="W11" s="4"/>
    </row>
    <row r="12" spans="1:23">
      <c r="A12" s="307" t="s">
        <v>148</v>
      </c>
      <c r="B12" s="25">
        <v>2843.3037941675475</v>
      </c>
      <c r="C12" s="25">
        <v>2400.6447235000046</v>
      </c>
      <c r="D12" s="26">
        <v>-15.568476065609552</v>
      </c>
      <c r="E12" s="25">
        <v>2649.8691890806222</v>
      </c>
      <c r="F12" s="25">
        <v>1630.6179088868594</v>
      </c>
      <c r="G12" s="26">
        <v>-38.464211154037919</v>
      </c>
      <c r="H12" s="25">
        <v>65082.42337055281</v>
      </c>
      <c r="I12" s="25">
        <v>34152.845259717906</v>
      </c>
      <c r="J12" s="26">
        <v>-47.523703803612975</v>
      </c>
      <c r="K12" s="27">
        <v>22.889718469076715</v>
      </c>
      <c r="L12" s="27">
        <v>14.22653045050539</v>
      </c>
      <c r="M12" s="26">
        <v>-37.847507955482364</v>
      </c>
      <c r="N12" s="28">
        <v>63402.51766148043</v>
      </c>
      <c r="O12" s="27">
        <v>32546.223774369162</v>
      </c>
      <c r="P12" s="26">
        <v>-48.66730064547216</v>
      </c>
      <c r="Q12" s="25">
        <v>392.18865511430221</v>
      </c>
      <c r="R12" s="27">
        <v>290.02644414262278</v>
      </c>
      <c r="S12" s="26">
        <v>-26.049251970816073</v>
      </c>
      <c r="T12" s="25">
        <v>298.82977935498985</v>
      </c>
      <c r="U12" s="27">
        <v>270.86640944091067</v>
      </c>
      <c r="V12" s="29">
        <v>-9.3576249242752212</v>
      </c>
      <c r="W12" s="4"/>
    </row>
    <row r="13" spans="1:23">
      <c r="A13" s="307" t="s">
        <v>149</v>
      </c>
      <c r="B13" s="25">
        <v>17945.931119468241</v>
      </c>
      <c r="C13" s="25">
        <v>10213.96741879344</v>
      </c>
      <c r="D13" s="26">
        <v>-43.084773084228289</v>
      </c>
      <c r="E13" s="25">
        <v>16880.404534126457</v>
      </c>
      <c r="F13" s="25">
        <v>8073.1275583496663</v>
      </c>
      <c r="G13" s="26">
        <v>-52.17456108928824</v>
      </c>
      <c r="H13" s="25">
        <v>28929.916514379398</v>
      </c>
      <c r="I13" s="25">
        <v>14190.365767015042</v>
      </c>
      <c r="J13" s="26">
        <v>-50.949164474906702</v>
      </c>
      <c r="K13" s="27">
        <v>1.6120599327942047</v>
      </c>
      <c r="L13" s="27">
        <v>1.389309871980317</v>
      </c>
      <c r="M13" s="26">
        <v>-13.817728254543994</v>
      </c>
      <c r="N13" s="28">
        <v>6686.5370038945721</v>
      </c>
      <c r="O13" s="27">
        <v>6669.6243333333323</v>
      </c>
      <c r="P13" s="26">
        <v>-0.25293616937121577</v>
      </c>
      <c r="Q13" s="25">
        <v>5937.7155865876257</v>
      </c>
      <c r="R13" s="27">
        <v>2074.4856442383184</v>
      </c>
      <c r="S13" s="26">
        <v>-65.062562967410258</v>
      </c>
      <c r="T13" s="25">
        <v>1904.8662986677691</v>
      </c>
      <c r="U13" s="27">
        <v>1151.2981683740306</v>
      </c>
      <c r="V13" s="29">
        <v>-39.560158674693916</v>
      </c>
      <c r="W13" s="4"/>
    </row>
    <row r="14" spans="1:23">
      <c r="A14" s="307" t="s">
        <v>150</v>
      </c>
      <c r="B14" s="25">
        <v>2996.5044540173744</v>
      </c>
      <c r="C14" s="25">
        <v>6225.699698684939</v>
      </c>
      <c r="D14" s="26">
        <v>107.76540780168789</v>
      </c>
      <c r="E14" s="25">
        <v>2884.9045385346144</v>
      </c>
      <c r="F14" s="25">
        <v>4763.91919268322</v>
      </c>
      <c r="G14" s="26">
        <v>65.132645779088762</v>
      </c>
      <c r="H14" s="25">
        <v>3519.4052404859899</v>
      </c>
      <c r="I14" s="25">
        <v>6577.6615150283833</v>
      </c>
      <c r="J14" s="26">
        <v>86.896963139149136</v>
      </c>
      <c r="K14" s="27">
        <v>1.1745035905978947</v>
      </c>
      <c r="L14" s="27">
        <v>1.0565336963518799</v>
      </c>
      <c r="M14" s="26">
        <v>-10.044234448526534</v>
      </c>
      <c r="N14" s="28">
        <v>912.84374946187097</v>
      </c>
      <c r="O14" s="27">
        <v>228.60000000000005</v>
      </c>
      <c r="P14" s="26">
        <v>-74.957379054765767</v>
      </c>
      <c r="Q14" s="25">
        <v>686.73780298636586</v>
      </c>
      <c r="R14" s="27">
        <v>1183.8527332566439</v>
      </c>
      <c r="S14" s="26">
        <v>72.387879057845822</v>
      </c>
      <c r="T14" s="25">
        <v>645.44118908522069</v>
      </c>
      <c r="U14" s="27">
        <v>977.76358564444024</v>
      </c>
      <c r="V14" s="29">
        <v>51.48763391289264</v>
      </c>
      <c r="W14" s="4"/>
    </row>
    <row r="15" spans="1:23">
      <c r="A15" s="307" t="s">
        <v>207</v>
      </c>
      <c r="B15" s="25">
        <v>140374.33300977075</v>
      </c>
      <c r="C15" s="25">
        <v>85673.954554768352</v>
      </c>
      <c r="D15" s="26">
        <v>-38.967507294367678</v>
      </c>
      <c r="E15" s="25">
        <v>131839.73017835148</v>
      </c>
      <c r="F15" s="25">
        <v>69667.737948082053</v>
      </c>
      <c r="G15" s="26">
        <v>-47.157250812151823</v>
      </c>
      <c r="H15" s="25">
        <v>88095.296810873813</v>
      </c>
      <c r="I15" s="25">
        <v>38937.429137430219</v>
      </c>
      <c r="J15" s="26">
        <v>-55.800785573124855</v>
      </c>
      <c r="K15" s="27">
        <v>0.62757410790149182</v>
      </c>
      <c r="L15" s="27">
        <v>0.45448385497997396</v>
      </c>
      <c r="M15" s="26">
        <v>-27.580846746578537</v>
      </c>
      <c r="N15" s="28">
        <v>32549.77729545904</v>
      </c>
      <c r="O15" s="27">
        <v>17268.890299213035</v>
      </c>
      <c r="P15" s="26">
        <v>-46.946210591670663</v>
      </c>
      <c r="Q15" s="25">
        <v>1105.125730095581</v>
      </c>
      <c r="R15" s="27">
        <v>703.82893131442597</v>
      </c>
      <c r="S15" s="26">
        <v>-36.312320657528026</v>
      </c>
      <c r="T15" s="25">
        <v>657.52337458145848</v>
      </c>
      <c r="U15" s="27">
        <v>225.36056430693964</v>
      </c>
      <c r="V15" s="29">
        <v>-65.725847472663432</v>
      </c>
      <c r="W15" s="4"/>
    </row>
    <row r="16" spans="1:23">
      <c r="A16" s="307" t="s">
        <v>152</v>
      </c>
      <c r="B16" s="25">
        <v>7169.2987174302871</v>
      </c>
      <c r="C16" s="25">
        <v>7810.2665881076873</v>
      </c>
      <c r="D16" s="26">
        <v>8.9404542332578973</v>
      </c>
      <c r="E16" s="25">
        <v>6639.78116721894</v>
      </c>
      <c r="F16" s="25">
        <v>2896.8056776771123</v>
      </c>
      <c r="G16" s="26">
        <v>-56.371970630917133</v>
      </c>
      <c r="H16" s="25">
        <v>7294.4614657084076</v>
      </c>
      <c r="I16" s="25">
        <v>2154.2634103980004</v>
      </c>
      <c r="J16" s="26">
        <v>-70.467135640851779</v>
      </c>
      <c r="K16" s="27">
        <v>1.0174581577935677</v>
      </c>
      <c r="L16" s="27">
        <v>0.27582456835445185</v>
      </c>
      <c r="M16" s="26">
        <v>-72.890819515114259</v>
      </c>
      <c r="N16" s="28">
        <v>2784.9450868097483</v>
      </c>
      <c r="O16" s="27">
        <v>339.81598272920832</v>
      </c>
      <c r="P16" s="26">
        <v>-87.798108323978497</v>
      </c>
      <c r="Q16" s="25">
        <v>0</v>
      </c>
      <c r="R16" s="27">
        <v>0.36560000000000004</v>
      </c>
      <c r="S16" s="26">
        <v>0</v>
      </c>
      <c r="T16" s="25">
        <v>0</v>
      </c>
      <c r="U16" s="27">
        <v>0</v>
      </c>
      <c r="V16" s="29">
        <v>0</v>
      </c>
      <c r="W16" s="4"/>
    </row>
    <row r="17" spans="1:23">
      <c r="A17" s="307" t="s">
        <v>153</v>
      </c>
      <c r="B17" s="25">
        <v>16092.802514446093</v>
      </c>
      <c r="C17" s="25">
        <v>42793.205917435771</v>
      </c>
      <c r="D17" s="26">
        <v>165.91518710940133</v>
      </c>
      <c r="E17" s="25">
        <v>10003.900659649504</v>
      </c>
      <c r="F17" s="25">
        <v>3584.3031137492762</v>
      </c>
      <c r="G17" s="26">
        <v>-64.170944557591639</v>
      </c>
      <c r="H17" s="25">
        <v>5700.9901955240912</v>
      </c>
      <c r="I17" s="25">
        <v>1082.6668276420646</v>
      </c>
      <c r="J17" s="26">
        <v>-81.009144192318075</v>
      </c>
      <c r="K17" s="27">
        <v>0.35425714013494292</v>
      </c>
      <c r="L17" s="27">
        <v>2.529997004035961E-2</v>
      </c>
      <c r="M17" s="26">
        <v>-92.858303425945792</v>
      </c>
      <c r="N17" s="28">
        <v>966.15350815222519</v>
      </c>
      <c r="O17" s="27">
        <v>220.55111575611608</v>
      </c>
      <c r="P17" s="26">
        <v>-77.172249141037469</v>
      </c>
      <c r="Q17" s="25">
        <v>46.473098974358649</v>
      </c>
      <c r="R17" s="27">
        <v>43.798380104620556</v>
      </c>
      <c r="S17" s="26">
        <v>-5.7554131933699093</v>
      </c>
      <c r="T17" s="25">
        <v>26.358810904447491</v>
      </c>
      <c r="U17" s="27">
        <v>15.589151193685243</v>
      </c>
      <c r="V17" s="29">
        <v>-40.857911799599037</v>
      </c>
      <c r="W17" s="4"/>
    </row>
    <row r="18" spans="1:23">
      <c r="A18" s="307" t="s">
        <v>156</v>
      </c>
      <c r="B18" s="25">
        <v>106590.45046070962</v>
      </c>
      <c r="C18" s="25">
        <v>49199.739989917638</v>
      </c>
      <c r="D18" s="26">
        <v>-53.842262813165242</v>
      </c>
      <c r="E18" s="25">
        <v>96149.538860371875</v>
      </c>
      <c r="F18" s="25">
        <v>29783.550377245832</v>
      </c>
      <c r="G18" s="26">
        <v>-69.023719998805788</v>
      </c>
      <c r="H18" s="25">
        <v>234631.1432233174</v>
      </c>
      <c r="I18" s="25">
        <v>83542.381243799056</v>
      </c>
      <c r="J18" s="26">
        <v>-64.394163495898312</v>
      </c>
      <c r="K18" s="27">
        <v>2.2012398128461323</v>
      </c>
      <c r="L18" s="27">
        <v>1.6980248525890413</v>
      </c>
      <c r="M18" s="26">
        <v>-22.860524206422117</v>
      </c>
      <c r="N18" s="28">
        <v>105520.74844268049</v>
      </c>
      <c r="O18" s="27">
        <v>37871.047417174079</v>
      </c>
      <c r="P18" s="26">
        <v>-64.110330929138684</v>
      </c>
      <c r="Q18" s="25">
        <v>253.36640753765423</v>
      </c>
      <c r="R18" s="27">
        <v>228.50663782937767</v>
      </c>
      <c r="S18" s="26">
        <v>-9.811786001892143</v>
      </c>
      <c r="T18" s="25">
        <v>101.48335311634889</v>
      </c>
      <c r="U18" s="27">
        <v>91.619175965858048</v>
      </c>
      <c r="V18" s="29">
        <v>-9.7199952973388051</v>
      </c>
      <c r="W18" s="4"/>
    </row>
    <row r="19" spans="1:23">
      <c r="A19" s="307" t="s">
        <v>166</v>
      </c>
      <c r="B19" s="25">
        <v>380343.53520961397</v>
      </c>
      <c r="C19" s="25">
        <v>267331.4614997608</v>
      </c>
      <c r="D19" s="26">
        <v>-0.297131575136594</v>
      </c>
      <c r="E19" s="25">
        <v>380343.53520961397</v>
      </c>
      <c r="F19" s="25">
        <v>267331.4614997608</v>
      </c>
      <c r="G19" s="26">
        <v>-0.29713157513659394</v>
      </c>
      <c r="H19" s="25">
        <v>4450019.3619525004</v>
      </c>
      <c r="I19" s="25">
        <v>3127778.0995471901</v>
      </c>
      <c r="J19" s="26">
        <v>-0.29713157513659394</v>
      </c>
      <c r="K19" s="27">
        <v>11.700000000000045</v>
      </c>
      <c r="L19" s="27">
        <v>11.699999999999941</v>
      </c>
      <c r="M19" s="30" t="s">
        <v>167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6">
        <v>0</v>
      </c>
      <c r="T19" s="27">
        <v>0</v>
      </c>
      <c r="U19" s="27">
        <v>0</v>
      </c>
      <c r="V19" s="31">
        <v>0</v>
      </c>
      <c r="W19" s="4"/>
    </row>
    <row r="20" spans="1:23">
      <c r="A20" s="307" t="s">
        <v>168</v>
      </c>
      <c r="B20" s="25">
        <v>36547.312769999997</v>
      </c>
      <c r="C20" s="25">
        <v>28051.741242937846</v>
      </c>
      <c r="D20" s="26">
        <v>-23.245406797831041</v>
      </c>
      <c r="E20" s="25">
        <v>36550.670502500012</v>
      </c>
      <c r="F20" s="25">
        <v>28051.741242937846</v>
      </c>
      <c r="G20" s="26">
        <v>-23.25245786935934</v>
      </c>
      <c r="H20" s="25">
        <v>277491.85254399985</v>
      </c>
      <c r="I20" s="25">
        <v>198886.38177966105</v>
      </c>
      <c r="J20" s="26">
        <v>-28.32712746111164</v>
      </c>
      <c r="K20" s="27">
        <v>7.5926745774802935</v>
      </c>
      <c r="L20" s="27">
        <v>7.0899834722285417</v>
      </c>
      <c r="M20" s="26">
        <v>-6.620738188130999</v>
      </c>
      <c r="N20" s="28">
        <v>267803.78984400001</v>
      </c>
      <c r="O20" s="27">
        <v>193180.91228813559</v>
      </c>
      <c r="P20" s="26">
        <v>-27.864757851012286</v>
      </c>
      <c r="Q20" s="25">
        <v>9348.5417126000029</v>
      </c>
      <c r="R20" s="27">
        <v>6707.2949293785305</v>
      </c>
      <c r="S20" s="26">
        <v>-28.253035226463069</v>
      </c>
      <c r="T20" s="25">
        <v>9151.9972996000051</v>
      </c>
      <c r="U20" s="27">
        <v>5788.6186440677948</v>
      </c>
      <c r="V20" s="29">
        <v>-36.750214684604522</v>
      </c>
      <c r="W20" s="4"/>
    </row>
    <row r="21" spans="1:23" ht="14.25" thickBot="1">
      <c r="A21" s="308" t="s">
        <v>169</v>
      </c>
      <c r="B21" s="32">
        <v>2520.1691000000005</v>
      </c>
      <c r="C21" s="32">
        <v>1261.0254237288136</v>
      </c>
      <c r="D21" s="33">
        <v>-49.962666246133509</v>
      </c>
      <c r="E21" s="32">
        <v>2519.8691000000008</v>
      </c>
      <c r="F21" s="32">
        <v>1261.0254237288136</v>
      </c>
      <c r="G21" s="33">
        <v>-49.95670911124656</v>
      </c>
      <c r="H21" s="32">
        <v>19561.393599999999</v>
      </c>
      <c r="I21" s="32">
        <v>8153.6101694915251</v>
      </c>
      <c r="J21" s="33">
        <v>-58.317846181002544</v>
      </c>
      <c r="K21" s="34">
        <v>7.7619369271688932</v>
      </c>
      <c r="L21" s="34">
        <v>6.4658570842937877</v>
      </c>
      <c r="M21" s="33">
        <v>-16.697891969960139</v>
      </c>
      <c r="N21" s="35">
        <v>18743.393600000003</v>
      </c>
      <c r="O21" s="34">
        <v>6860.610169491526</v>
      </c>
      <c r="P21" s="33">
        <v>-63.397182410491951</v>
      </c>
      <c r="Q21" s="32">
        <v>713.8657800000002</v>
      </c>
      <c r="R21" s="34">
        <v>276.66500000000002</v>
      </c>
      <c r="S21" s="33">
        <v>-61.244115105223287</v>
      </c>
      <c r="T21" s="32">
        <v>428.5054199999999</v>
      </c>
      <c r="U21" s="34">
        <v>237.2175598728814</v>
      </c>
      <c r="V21" s="36">
        <v>-44.640709591752312</v>
      </c>
      <c r="W21" s="4"/>
    </row>
    <row r="22" spans="1:23">
      <c r="B22" s="5"/>
      <c r="C22" s="5"/>
      <c r="D22" s="6"/>
      <c r="E22" s="5"/>
      <c r="F22" s="5"/>
      <c r="G22" s="6"/>
      <c r="H22" s="5"/>
      <c r="I22" s="5"/>
      <c r="J22" s="6"/>
      <c r="K22" s="7"/>
      <c r="L22" s="7"/>
      <c r="M22" s="6"/>
      <c r="N22" s="6"/>
      <c r="O22" s="8"/>
      <c r="P22" s="6"/>
      <c r="Q22" s="5"/>
      <c r="R22" s="5"/>
      <c r="S22" s="6"/>
      <c r="T22" s="5"/>
      <c r="U22" s="5"/>
      <c r="V22" s="6"/>
      <c r="W22" s="4"/>
    </row>
    <row r="23" spans="1:23" s="11" customFormat="1" ht="14.25">
      <c r="A23" s="310" t="s">
        <v>187</v>
      </c>
    </row>
    <row r="24" spans="1:23" customFormat="1" ht="15"/>
    <row r="25" spans="1:23" customFormat="1" ht="15"/>
    <row r="26" spans="1:23" customFormat="1" ht="15"/>
    <row r="27" spans="1:23" customFormat="1" ht="15"/>
    <row r="28" spans="1:23" customFormat="1" ht="15"/>
    <row r="29" spans="1:23" customFormat="1" ht="15"/>
    <row r="30" spans="1:23" customFormat="1" ht="15"/>
    <row r="31" spans="1:23" customFormat="1" ht="15"/>
    <row r="32" spans="1:23" customFormat="1" ht="15"/>
    <row r="33" customFormat="1" ht="15"/>
    <row r="34" customFormat="1" ht="15"/>
    <row r="35" customFormat="1" ht="15"/>
    <row r="36" customFormat="1" ht="15"/>
    <row r="37" customFormat="1" ht="15"/>
    <row r="38" customFormat="1" ht="15"/>
    <row r="39" customFormat="1" ht="15"/>
    <row r="40" customFormat="1" ht="15"/>
    <row r="41" customFormat="1" ht="15"/>
    <row r="42" customFormat="1" ht="15"/>
    <row r="43" customFormat="1" ht="15"/>
    <row r="44" customFormat="1" ht="15"/>
    <row r="45" customFormat="1" ht="15"/>
    <row r="46" customFormat="1" ht="15"/>
    <row r="47" customFormat="1" ht="15"/>
    <row r="48" customFormat="1" ht="15"/>
    <row r="49" customFormat="1" ht="15"/>
    <row r="50" customFormat="1" ht="15"/>
    <row r="51" customFormat="1" ht="15"/>
    <row r="52" customFormat="1" ht="15"/>
    <row r="53" customFormat="1" ht="15"/>
    <row r="54" customFormat="1" ht="15"/>
    <row r="55" customFormat="1" ht="15"/>
    <row r="56" customFormat="1" ht="15"/>
    <row r="57" customFormat="1" ht="15"/>
    <row r="58" customFormat="1" ht="15"/>
    <row r="59" customFormat="1" ht="15"/>
    <row r="60" customFormat="1" ht="15"/>
    <row r="61" customFormat="1" ht="15"/>
    <row r="62" customFormat="1" ht="15"/>
    <row r="63" customFormat="1" ht="15"/>
    <row r="64" customFormat="1" ht="15"/>
    <row r="65" customFormat="1" ht="15"/>
    <row r="66" customFormat="1" ht="15"/>
    <row r="67" customFormat="1" ht="15"/>
    <row r="68" customFormat="1" ht="15"/>
    <row r="69" customFormat="1" ht="15"/>
    <row r="70" customFormat="1" ht="15"/>
    <row r="71" customFormat="1" ht="15"/>
    <row r="72" customFormat="1" ht="15"/>
    <row r="73" customFormat="1" ht="15"/>
    <row r="74" customFormat="1" ht="15"/>
    <row r="75" customFormat="1" ht="15"/>
    <row r="76" customFormat="1" ht="15"/>
    <row r="77" customFormat="1" ht="15"/>
    <row r="78" customFormat="1" ht="15"/>
    <row r="79" customFormat="1" ht="15"/>
    <row r="80" customFormat="1" ht="15"/>
    <row r="81" customFormat="1" ht="15"/>
    <row r="82" customFormat="1" ht="15"/>
    <row r="83" customFormat="1" ht="15"/>
    <row r="84" customFormat="1" ht="15"/>
    <row r="85" customFormat="1" ht="15"/>
    <row r="86" customFormat="1" ht="15"/>
    <row r="87" s="9" customFormat="1"/>
    <row r="88" s="9" customFormat="1"/>
    <row r="89" s="9" customFormat="1"/>
    <row r="90" s="9" customFormat="1"/>
  </sheetData>
  <mergeCells count="8">
    <mergeCell ref="T2:V2"/>
    <mergeCell ref="A2:A3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/>
  <dimension ref="A1:I217"/>
  <sheetViews>
    <sheetView workbookViewId="0">
      <selection activeCell="M4" sqref="M4"/>
    </sheetView>
  </sheetViews>
  <sheetFormatPr defaultRowHeight="15"/>
  <cols>
    <col min="1" max="1" width="22.7109375" style="12" customWidth="1"/>
    <col min="2" max="2" width="14" style="12" customWidth="1"/>
    <col min="3" max="3" width="15.7109375" style="2" customWidth="1"/>
    <col min="4" max="4" width="17.7109375" style="2" customWidth="1"/>
    <col min="5" max="6" width="13.5703125" style="2" customWidth="1"/>
    <col min="7" max="7" width="12.42578125" style="2" customWidth="1"/>
    <col min="8" max="8" width="10.42578125" style="2" customWidth="1"/>
    <col min="9" max="9" width="9.5703125" style="2" customWidth="1"/>
    <col min="10" max="16384" width="9.140625" style="2"/>
  </cols>
  <sheetData>
    <row r="1" spans="1:9" ht="31.5" customHeight="1">
      <c r="A1" s="344" t="s">
        <v>204</v>
      </c>
      <c r="B1" s="344"/>
      <c r="C1" s="344"/>
      <c r="D1" s="344"/>
      <c r="E1" s="344"/>
      <c r="F1" s="344"/>
      <c r="G1" s="344"/>
      <c r="H1" s="344"/>
      <c r="I1" s="344"/>
    </row>
    <row r="2" spans="1:9" s="12" customFormat="1" ht="42.75">
      <c r="A2" s="282" t="s">
        <v>162</v>
      </c>
      <c r="B2" s="282" t="s">
        <v>4</v>
      </c>
      <c r="C2" s="282" t="s">
        <v>0</v>
      </c>
      <c r="D2" s="283" t="s">
        <v>192</v>
      </c>
      <c r="E2" s="283" t="s">
        <v>193</v>
      </c>
      <c r="F2" s="283" t="s">
        <v>195</v>
      </c>
      <c r="G2" s="283" t="s">
        <v>196</v>
      </c>
      <c r="H2" s="283" t="s">
        <v>1</v>
      </c>
      <c r="I2" s="284" t="s">
        <v>2</v>
      </c>
    </row>
    <row r="3" spans="1:9" ht="17.100000000000001" customHeight="1">
      <c r="A3" s="364" t="s">
        <v>3</v>
      </c>
      <c r="B3" s="316" t="s">
        <v>5</v>
      </c>
      <c r="C3" s="188">
        <v>29394.794999999998</v>
      </c>
      <c r="D3" s="189">
        <v>13287.167949999997</v>
      </c>
      <c r="E3" s="189">
        <v>122556.47499999999</v>
      </c>
      <c r="F3" s="189">
        <v>110650.17499999999</v>
      </c>
      <c r="G3" s="190">
        <f t="shared" ref="G3:G66" si="0">IFERROR((E3/C3),0)</f>
        <v>4.1693257258640521</v>
      </c>
      <c r="H3" s="189">
        <v>6228.59</v>
      </c>
      <c r="I3" s="191">
        <v>5893.6749999999993</v>
      </c>
    </row>
    <row r="4" spans="1:9" ht="17.100000000000001" customHeight="1">
      <c r="A4" s="365"/>
      <c r="B4" s="228" t="s">
        <v>20</v>
      </c>
      <c r="C4" s="192">
        <v>16444.662499999999</v>
      </c>
      <c r="D4" s="193">
        <v>8423.1745333333329</v>
      </c>
      <c r="E4" s="193">
        <v>80939.65625</v>
      </c>
      <c r="F4" s="193">
        <v>76605.899999999994</v>
      </c>
      <c r="G4" s="194">
        <f t="shared" si="0"/>
        <v>4.9219408577099113</v>
      </c>
      <c r="H4" s="193">
        <v>2699.0488333333337</v>
      </c>
      <c r="I4" s="195">
        <v>2769.9556250000001</v>
      </c>
    </row>
    <row r="5" spans="1:9" ht="17.100000000000001" customHeight="1">
      <c r="A5" s="365"/>
      <c r="B5" s="228" t="s">
        <v>31</v>
      </c>
      <c r="C5" s="192">
        <v>2887.2350000000006</v>
      </c>
      <c r="D5" s="193">
        <v>1116.16913</v>
      </c>
      <c r="E5" s="193">
        <v>4456.6000000000004</v>
      </c>
      <c r="F5" s="193">
        <v>3293.6</v>
      </c>
      <c r="G5" s="194">
        <f t="shared" si="0"/>
        <v>1.543552914812961</v>
      </c>
      <c r="H5" s="193">
        <v>554.4</v>
      </c>
      <c r="I5" s="195">
        <v>487.39</v>
      </c>
    </row>
    <row r="6" spans="1:9" ht="17.100000000000001" customHeight="1">
      <c r="A6" s="365"/>
      <c r="B6" s="228" t="s">
        <v>47</v>
      </c>
      <c r="C6" s="192">
        <v>1296.5925</v>
      </c>
      <c r="D6" s="193">
        <v>1039.9759999999999</v>
      </c>
      <c r="E6" s="193">
        <v>5101.5</v>
      </c>
      <c r="F6" s="193">
        <v>3957.6499999999996</v>
      </c>
      <c r="G6" s="194">
        <f t="shared" si="0"/>
        <v>3.9345438138813855</v>
      </c>
      <c r="H6" s="193">
        <v>268.35499999999996</v>
      </c>
      <c r="I6" s="195">
        <v>255.10499999999996</v>
      </c>
    </row>
    <row r="7" spans="1:9" ht="17.100000000000001" customHeight="1">
      <c r="A7" s="365"/>
      <c r="B7" s="228" t="s">
        <v>60</v>
      </c>
      <c r="C7" s="192">
        <v>4783.0550000000003</v>
      </c>
      <c r="D7" s="193">
        <v>2625.768</v>
      </c>
      <c r="E7" s="193">
        <v>19522.2</v>
      </c>
      <c r="F7" s="193">
        <v>18232.25</v>
      </c>
      <c r="G7" s="194">
        <f t="shared" si="0"/>
        <v>4.0815336641539766</v>
      </c>
      <c r="H7" s="193">
        <v>989.82499999999982</v>
      </c>
      <c r="I7" s="195">
        <v>882.22499999999991</v>
      </c>
    </row>
    <row r="8" spans="1:9" ht="17.100000000000001" customHeight="1">
      <c r="A8" s="365"/>
      <c r="B8" s="228" t="s">
        <v>66</v>
      </c>
      <c r="C8" s="192">
        <v>2088.2666666666669</v>
      </c>
      <c r="D8" s="193">
        <v>1750.5333333333333</v>
      </c>
      <c r="E8" s="193">
        <v>9013.8166666666657</v>
      </c>
      <c r="F8" s="193">
        <v>8400.3000000000011</v>
      </c>
      <c r="G8" s="194">
        <f t="shared" si="0"/>
        <v>4.3164107393691733</v>
      </c>
      <c r="H8" s="193">
        <v>460.48666666666668</v>
      </c>
      <c r="I8" s="195">
        <v>471.8033333333334</v>
      </c>
    </row>
    <row r="9" spans="1:9" ht="17.100000000000001" customHeight="1">
      <c r="A9" s="365"/>
      <c r="B9" s="228" t="s">
        <v>75</v>
      </c>
      <c r="C9" s="192">
        <v>544</v>
      </c>
      <c r="D9" s="193">
        <v>513.70000000000005</v>
      </c>
      <c r="E9" s="193">
        <v>1681.5</v>
      </c>
      <c r="F9" s="193">
        <v>1513.5</v>
      </c>
      <c r="G9" s="194">
        <f t="shared" si="0"/>
        <v>3.0909926470588234</v>
      </c>
      <c r="H9" s="193">
        <v>113.05</v>
      </c>
      <c r="I9" s="195">
        <v>108.65</v>
      </c>
    </row>
    <row r="10" spans="1:9" ht="17.100000000000001" customHeight="1">
      <c r="A10" s="365"/>
      <c r="B10" s="228" t="s">
        <v>88</v>
      </c>
      <c r="C10" s="192">
        <v>3049.5</v>
      </c>
      <c r="D10" s="193">
        <v>1387.93345</v>
      </c>
      <c r="E10" s="193">
        <v>5244.1500000000005</v>
      </c>
      <c r="F10" s="193">
        <v>3745</v>
      </c>
      <c r="G10" s="194">
        <f t="shared" si="0"/>
        <v>1.7196753566158389</v>
      </c>
      <c r="H10" s="193">
        <v>361.75</v>
      </c>
      <c r="I10" s="195">
        <v>367.92499999999995</v>
      </c>
    </row>
    <row r="11" spans="1:9" ht="17.100000000000001" customHeight="1">
      <c r="A11" s="365"/>
      <c r="B11" s="228" t="s">
        <v>100</v>
      </c>
      <c r="C11" s="192">
        <v>7606.7785593220324</v>
      </c>
      <c r="D11" s="193">
        <v>1201.6438983050848</v>
      </c>
      <c r="E11" s="193">
        <v>7961.5711864406767</v>
      </c>
      <c r="F11" s="193">
        <v>6795.1957627118636</v>
      </c>
      <c r="G11" s="194">
        <f t="shared" si="0"/>
        <v>1.0466416399993463</v>
      </c>
      <c r="H11" s="193">
        <v>939.67484745762704</v>
      </c>
      <c r="I11" s="195">
        <v>887.92855932203383</v>
      </c>
    </row>
    <row r="12" spans="1:9" ht="17.100000000000001" customHeight="1">
      <c r="A12" s="365"/>
      <c r="B12" s="228" t="s">
        <v>116</v>
      </c>
      <c r="C12" s="192">
        <v>1572.67</v>
      </c>
      <c r="D12" s="193">
        <v>710.70505833333345</v>
      </c>
      <c r="E12" s="193">
        <v>2120.916666666667</v>
      </c>
      <c r="F12" s="193">
        <v>1205.5</v>
      </c>
      <c r="G12" s="194">
        <f t="shared" si="0"/>
        <v>1.3486088414395054</v>
      </c>
      <c r="H12" s="193">
        <v>238.64583333333334</v>
      </c>
      <c r="I12" s="195">
        <v>227.7291666666666</v>
      </c>
    </row>
    <row r="13" spans="1:9" ht="17.100000000000001" customHeight="1">
      <c r="A13" s="366"/>
      <c r="B13" s="228" t="s">
        <v>19</v>
      </c>
      <c r="C13" s="196">
        <v>69667.555225988704</v>
      </c>
      <c r="D13" s="197">
        <v>32056.771353305085</v>
      </c>
      <c r="E13" s="197">
        <v>258598.38576977397</v>
      </c>
      <c r="F13" s="197">
        <v>234399.07076271178</v>
      </c>
      <c r="G13" s="198">
        <f t="shared" si="0"/>
        <v>3.7118912086254281</v>
      </c>
      <c r="H13" s="197">
        <v>12853.826180790958</v>
      </c>
      <c r="I13" s="199">
        <v>12352.386684322031</v>
      </c>
    </row>
    <row r="14" spans="1:9" ht="17.100000000000001" customHeight="1">
      <c r="A14" s="363" t="s">
        <v>133</v>
      </c>
      <c r="B14" s="228" t="s">
        <v>5</v>
      </c>
      <c r="C14" s="192">
        <v>8111</v>
      </c>
      <c r="D14" s="193">
        <v>5429.7175000000007</v>
      </c>
      <c r="E14" s="193">
        <v>35732.800000000003</v>
      </c>
      <c r="F14" s="193">
        <v>33090.800000000003</v>
      </c>
      <c r="G14" s="194">
        <f t="shared" si="0"/>
        <v>4.405474047589693</v>
      </c>
      <c r="H14" s="193">
        <v>2106.59</v>
      </c>
      <c r="I14" s="195">
        <v>1953.825</v>
      </c>
    </row>
    <row r="15" spans="1:9" ht="17.100000000000001" customHeight="1">
      <c r="A15" s="363"/>
      <c r="B15" s="228" t="s">
        <v>20</v>
      </c>
      <c r="C15" s="192">
        <v>290</v>
      </c>
      <c r="D15" s="193">
        <v>116</v>
      </c>
      <c r="E15" s="193">
        <v>573</v>
      </c>
      <c r="F15" s="193">
        <v>573</v>
      </c>
      <c r="G15" s="194">
        <f t="shared" si="0"/>
        <v>1.9758620689655173</v>
      </c>
      <c r="H15" s="193">
        <v>102.4</v>
      </c>
      <c r="I15" s="195">
        <v>82.3</v>
      </c>
    </row>
    <row r="16" spans="1:9" ht="17.100000000000001" customHeight="1">
      <c r="A16" s="363"/>
      <c r="B16" s="228" t="s">
        <v>47</v>
      </c>
      <c r="C16" s="192">
        <v>0.5</v>
      </c>
      <c r="D16" s="193">
        <v>0.5</v>
      </c>
      <c r="E16" s="193">
        <v>1.75</v>
      </c>
      <c r="F16" s="193">
        <v>0</v>
      </c>
      <c r="G16" s="194">
        <f t="shared" si="0"/>
        <v>3.5</v>
      </c>
      <c r="H16" s="193">
        <v>0.1</v>
      </c>
      <c r="I16" s="195">
        <v>0.1</v>
      </c>
    </row>
    <row r="17" spans="1:9" ht="17.100000000000001" customHeight="1">
      <c r="A17" s="363"/>
      <c r="B17" s="228" t="s">
        <v>60</v>
      </c>
      <c r="C17" s="192">
        <v>1547.5</v>
      </c>
      <c r="D17" s="193">
        <v>985.94749999999999</v>
      </c>
      <c r="E17" s="193">
        <v>4953.25</v>
      </c>
      <c r="F17" s="193">
        <v>4712</v>
      </c>
      <c r="G17" s="194">
        <f t="shared" si="0"/>
        <v>3.2008077544426494</v>
      </c>
      <c r="H17" s="193">
        <v>258.53750000000002</v>
      </c>
      <c r="I17" s="195">
        <v>268.25</v>
      </c>
    </row>
    <row r="18" spans="1:9" ht="17.100000000000001" customHeight="1">
      <c r="A18" s="363"/>
      <c r="B18" s="228" t="s">
        <v>66</v>
      </c>
      <c r="C18" s="192">
        <v>100</v>
      </c>
      <c r="D18" s="193">
        <v>100</v>
      </c>
      <c r="E18" s="193">
        <v>400</v>
      </c>
      <c r="F18" s="193">
        <v>400</v>
      </c>
      <c r="G18" s="194">
        <f t="shared" si="0"/>
        <v>4</v>
      </c>
      <c r="H18" s="193">
        <v>18</v>
      </c>
      <c r="I18" s="195">
        <v>18</v>
      </c>
    </row>
    <row r="19" spans="1:9" ht="17.100000000000001" customHeight="1">
      <c r="A19" s="363"/>
      <c r="B19" s="228" t="s">
        <v>100</v>
      </c>
      <c r="C19" s="192">
        <v>1824.9211864406777</v>
      </c>
      <c r="D19" s="193">
        <v>1123.0550847457625</v>
      </c>
      <c r="E19" s="193">
        <v>7522.1681355932215</v>
      </c>
      <c r="F19" s="193">
        <v>7310.4816949152537</v>
      </c>
      <c r="G19" s="194">
        <f t="shared" si="0"/>
        <v>4.1219139716737256</v>
      </c>
      <c r="H19" s="193">
        <v>357.45677966101698</v>
      </c>
      <c r="I19" s="195">
        <v>341.65677966101691</v>
      </c>
    </row>
    <row r="20" spans="1:9" ht="17.100000000000001" customHeight="1">
      <c r="A20" s="363"/>
      <c r="B20" s="228" t="s">
        <v>19</v>
      </c>
      <c r="C20" s="196">
        <v>11873.921186440675</v>
      </c>
      <c r="D20" s="197">
        <v>7755.2200847457643</v>
      </c>
      <c r="E20" s="197">
        <v>49182.968135593241</v>
      </c>
      <c r="F20" s="197">
        <v>46086.281694915262</v>
      </c>
      <c r="G20" s="198">
        <f t="shared" si="0"/>
        <v>4.142099931719045</v>
      </c>
      <c r="H20" s="197">
        <v>2843.0842796610177</v>
      </c>
      <c r="I20" s="199">
        <v>2664.1317796610178</v>
      </c>
    </row>
    <row r="21" spans="1:9" ht="17.100000000000001" customHeight="1">
      <c r="A21" s="363" t="s">
        <v>134</v>
      </c>
      <c r="B21" s="228" t="s">
        <v>5</v>
      </c>
      <c r="C21" s="192">
        <v>398</v>
      </c>
      <c r="D21" s="193">
        <v>398</v>
      </c>
      <c r="E21" s="193">
        <v>5987.5</v>
      </c>
      <c r="F21" s="193">
        <v>575</v>
      </c>
      <c r="G21" s="194">
        <f t="shared" si="0"/>
        <v>15.043969849246231</v>
      </c>
      <c r="H21" s="193">
        <v>100.22</v>
      </c>
      <c r="I21" s="195">
        <v>109.01999999999998</v>
      </c>
    </row>
    <row r="22" spans="1:9" ht="17.100000000000001" customHeight="1">
      <c r="A22" s="363"/>
      <c r="B22" s="228" t="s">
        <v>20</v>
      </c>
      <c r="C22" s="192">
        <v>355</v>
      </c>
      <c r="D22" s="193">
        <v>355</v>
      </c>
      <c r="E22" s="193">
        <v>2104</v>
      </c>
      <c r="F22" s="193">
        <v>1</v>
      </c>
      <c r="G22" s="194">
        <f t="shared" si="0"/>
        <v>5.9267605633802818</v>
      </c>
      <c r="H22" s="193">
        <v>26.38</v>
      </c>
      <c r="I22" s="195">
        <v>26.700000000000003</v>
      </c>
    </row>
    <row r="23" spans="1:9" ht="17.100000000000001" customHeight="1">
      <c r="A23" s="363"/>
      <c r="B23" s="228" t="s">
        <v>47</v>
      </c>
      <c r="C23" s="192">
        <v>3</v>
      </c>
      <c r="D23" s="193">
        <v>3</v>
      </c>
      <c r="E23" s="193">
        <v>50</v>
      </c>
      <c r="F23" s="193">
        <v>0</v>
      </c>
      <c r="G23" s="194">
        <f t="shared" si="0"/>
        <v>16.666666666666668</v>
      </c>
      <c r="H23" s="193">
        <v>0.6</v>
      </c>
      <c r="I23" s="195">
        <v>0.6</v>
      </c>
    </row>
    <row r="24" spans="1:9" ht="17.100000000000001" customHeight="1">
      <c r="A24" s="363"/>
      <c r="B24" s="228" t="s">
        <v>60</v>
      </c>
      <c r="C24" s="192">
        <v>439.1</v>
      </c>
      <c r="D24" s="193">
        <v>439.1</v>
      </c>
      <c r="E24" s="193">
        <v>7176.9999999999991</v>
      </c>
      <c r="F24" s="193">
        <v>550</v>
      </c>
      <c r="G24" s="194">
        <f t="shared" si="0"/>
        <v>16.344796173992254</v>
      </c>
      <c r="H24" s="193">
        <v>140</v>
      </c>
      <c r="I24" s="195">
        <v>129.5</v>
      </c>
    </row>
    <row r="25" spans="1:9" ht="17.100000000000001" customHeight="1">
      <c r="A25" s="363"/>
      <c r="B25" s="228" t="s">
        <v>75</v>
      </c>
      <c r="C25" s="192">
        <v>2</v>
      </c>
      <c r="D25" s="193">
        <v>2</v>
      </c>
      <c r="E25" s="193">
        <v>0</v>
      </c>
      <c r="F25" s="193">
        <v>0</v>
      </c>
      <c r="G25" s="194">
        <f t="shared" si="0"/>
        <v>0</v>
      </c>
      <c r="H25" s="193">
        <v>0.5</v>
      </c>
      <c r="I25" s="195">
        <v>0.5</v>
      </c>
    </row>
    <row r="26" spans="1:9" ht="17.100000000000001" customHeight="1">
      <c r="A26" s="363"/>
      <c r="B26" s="228" t="s">
        <v>100</v>
      </c>
      <c r="C26" s="192">
        <v>1497.4652542372883</v>
      </c>
      <c r="D26" s="193">
        <v>1497.4652542372883</v>
      </c>
      <c r="E26" s="193">
        <v>8606.983050847457</v>
      </c>
      <c r="F26" s="193">
        <v>819.45762711864404</v>
      </c>
      <c r="G26" s="194">
        <f t="shared" si="0"/>
        <v>5.7477013416456844</v>
      </c>
      <c r="H26" s="193">
        <v>171.90118644067798</v>
      </c>
      <c r="I26" s="195">
        <v>115.60677966101694</v>
      </c>
    </row>
    <row r="27" spans="1:9" ht="17.100000000000001" customHeight="1">
      <c r="A27" s="363"/>
      <c r="B27" s="228" t="s">
        <v>19</v>
      </c>
      <c r="C27" s="196">
        <v>2694.5652542372877</v>
      </c>
      <c r="D27" s="197">
        <v>2694.5652542372877</v>
      </c>
      <c r="E27" s="197">
        <v>23925.483050847455</v>
      </c>
      <c r="F27" s="197">
        <v>1945.4576271186443</v>
      </c>
      <c r="G27" s="198">
        <f t="shared" si="0"/>
        <v>8.8791626082255348</v>
      </c>
      <c r="H27" s="197">
        <v>439.60118644067796</v>
      </c>
      <c r="I27" s="199">
        <v>381.92677966101689</v>
      </c>
    </row>
    <row r="28" spans="1:9" ht="17.100000000000001" customHeight="1">
      <c r="A28" s="363" t="s">
        <v>135</v>
      </c>
      <c r="B28" s="228" t="s">
        <v>5</v>
      </c>
      <c r="C28" s="192">
        <v>440.40499999999997</v>
      </c>
      <c r="D28" s="193">
        <v>440.40499999999997</v>
      </c>
      <c r="E28" s="193">
        <v>2794.9383600000006</v>
      </c>
      <c r="F28" s="193">
        <v>2429.1400000000003</v>
      </c>
      <c r="G28" s="194">
        <f t="shared" si="0"/>
        <v>6.3462911638151267</v>
      </c>
      <c r="H28" s="193">
        <v>39.890000000000008</v>
      </c>
      <c r="I28" s="195">
        <v>23.92</v>
      </c>
    </row>
    <row r="29" spans="1:9" ht="17.100000000000001" customHeight="1">
      <c r="A29" s="363"/>
      <c r="B29" s="228" t="s">
        <v>20</v>
      </c>
      <c r="C29" s="192">
        <v>2</v>
      </c>
      <c r="D29" s="193">
        <v>2</v>
      </c>
      <c r="E29" s="193">
        <v>31.360000000000003</v>
      </c>
      <c r="F29" s="193">
        <v>28.000000000000004</v>
      </c>
      <c r="G29" s="194">
        <f t="shared" si="0"/>
        <v>15.680000000000001</v>
      </c>
      <c r="H29" s="193">
        <v>0.4</v>
      </c>
      <c r="I29" s="195">
        <v>0.4</v>
      </c>
    </row>
    <row r="30" spans="1:9" ht="17.100000000000001" customHeight="1">
      <c r="A30" s="363"/>
      <c r="B30" s="228" t="s">
        <v>60</v>
      </c>
      <c r="C30" s="192">
        <v>46.375000000000007</v>
      </c>
      <c r="D30" s="193">
        <v>46.375000000000007</v>
      </c>
      <c r="E30" s="193">
        <v>362.09091000000006</v>
      </c>
      <c r="F30" s="193">
        <v>358.15791000000002</v>
      </c>
      <c r="G30" s="194">
        <f t="shared" si="0"/>
        <v>7.8078902425876011</v>
      </c>
      <c r="H30" s="193">
        <v>4.0500000000000007</v>
      </c>
      <c r="I30" s="195">
        <v>4.0500000000000007</v>
      </c>
    </row>
    <row r="31" spans="1:9" ht="17.100000000000001" customHeight="1">
      <c r="A31" s="363"/>
      <c r="B31" s="228" t="s">
        <v>75</v>
      </c>
      <c r="C31" s="192">
        <v>1</v>
      </c>
      <c r="D31" s="193">
        <v>1</v>
      </c>
      <c r="E31" s="193">
        <v>7.0000000000000009</v>
      </c>
      <c r="F31" s="193">
        <v>5.6000000000000005</v>
      </c>
      <c r="G31" s="194">
        <f t="shared" si="0"/>
        <v>7.0000000000000009</v>
      </c>
      <c r="H31" s="193">
        <v>0.2</v>
      </c>
      <c r="I31" s="195">
        <v>0.15</v>
      </c>
    </row>
    <row r="32" spans="1:9" ht="17.100000000000001" customHeight="1">
      <c r="A32" s="363"/>
      <c r="B32" s="228" t="s">
        <v>100</v>
      </c>
      <c r="C32" s="192">
        <v>31.309999999999995</v>
      </c>
      <c r="D32" s="193">
        <v>31.309999999999995</v>
      </c>
      <c r="E32" s="193">
        <v>154.32321000000002</v>
      </c>
      <c r="F32" s="193">
        <v>151.17937000000001</v>
      </c>
      <c r="G32" s="194">
        <f t="shared" si="0"/>
        <v>4.9288792717981487</v>
      </c>
      <c r="H32" s="193">
        <v>4.0200000000000005</v>
      </c>
      <c r="I32" s="195">
        <v>4.25</v>
      </c>
    </row>
    <row r="33" spans="1:9" ht="17.100000000000001" customHeight="1">
      <c r="A33" s="363"/>
      <c r="B33" s="228" t="s">
        <v>19</v>
      </c>
      <c r="C33" s="196">
        <v>521.08999999999992</v>
      </c>
      <c r="D33" s="197">
        <v>521.08999999999992</v>
      </c>
      <c r="E33" s="197">
        <v>3349.7124800000001</v>
      </c>
      <c r="F33" s="197">
        <v>2972.0772800000004</v>
      </c>
      <c r="G33" s="198">
        <f t="shared" si="0"/>
        <v>6.428280105164176</v>
      </c>
      <c r="H33" s="197">
        <v>48.559999999999988</v>
      </c>
      <c r="I33" s="199">
        <v>32.770000000000003</v>
      </c>
    </row>
    <row r="34" spans="1:9" ht="17.100000000000001" customHeight="1">
      <c r="A34" s="363" t="s">
        <v>136</v>
      </c>
      <c r="B34" s="228" t="s">
        <v>5</v>
      </c>
      <c r="C34" s="192">
        <v>13.404999999999998</v>
      </c>
      <c r="D34" s="193">
        <v>8.1620000000000008</v>
      </c>
      <c r="E34" s="193">
        <v>6.1499999999999995</v>
      </c>
      <c r="F34" s="193">
        <v>1.7499999999999998</v>
      </c>
      <c r="G34" s="194">
        <f t="shared" si="0"/>
        <v>0.45878403580753452</v>
      </c>
      <c r="H34" s="193">
        <v>0.5</v>
      </c>
      <c r="I34" s="195">
        <v>0.20000000000000004</v>
      </c>
    </row>
    <row r="35" spans="1:9" ht="17.100000000000001" customHeight="1">
      <c r="A35" s="363"/>
      <c r="B35" s="228" t="s">
        <v>20</v>
      </c>
      <c r="C35" s="192">
        <v>13</v>
      </c>
      <c r="D35" s="193">
        <v>9.1</v>
      </c>
      <c r="E35" s="193">
        <v>20</v>
      </c>
      <c r="F35" s="193">
        <v>20</v>
      </c>
      <c r="G35" s="194">
        <f t="shared" si="0"/>
        <v>1.5384615384615385</v>
      </c>
      <c r="H35" s="193">
        <v>1.2E-2</v>
      </c>
      <c r="I35" s="195">
        <v>0</v>
      </c>
    </row>
    <row r="36" spans="1:9" ht="17.100000000000001" customHeight="1">
      <c r="A36" s="363"/>
      <c r="B36" s="228" t="s">
        <v>60</v>
      </c>
      <c r="C36" s="192">
        <v>18.100000000000001</v>
      </c>
      <c r="D36" s="193">
        <v>13.100000000000001</v>
      </c>
      <c r="E36" s="193">
        <v>20.399999999999999</v>
      </c>
      <c r="F36" s="193">
        <v>15.399999999999999</v>
      </c>
      <c r="G36" s="194">
        <f t="shared" si="0"/>
        <v>1.1270718232044197</v>
      </c>
      <c r="H36" s="193">
        <v>1.3</v>
      </c>
      <c r="I36" s="195">
        <v>0.4</v>
      </c>
    </row>
    <row r="37" spans="1:9" ht="17.100000000000001" customHeight="1">
      <c r="A37" s="363"/>
      <c r="B37" s="228" t="s">
        <v>88</v>
      </c>
      <c r="C37" s="192">
        <v>8</v>
      </c>
      <c r="D37" s="193">
        <v>2.2500000000000004</v>
      </c>
      <c r="E37" s="193">
        <v>7.7</v>
      </c>
      <c r="F37" s="193">
        <v>6.5</v>
      </c>
      <c r="G37" s="194">
        <f t="shared" si="0"/>
        <v>0.96250000000000002</v>
      </c>
      <c r="H37" s="193">
        <v>0</v>
      </c>
      <c r="I37" s="195">
        <v>0</v>
      </c>
    </row>
    <row r="38" spans="1:9" ht="17.100000000000001" customHeight="1">
      <c r="A38" s="363"/>
      <c r="B38" s="228" t="s">
        <v>100</v>
      </c>
      <c r="C38" s="192">
        <v>302.60169491525426</v>
      </c>
      <c r="D38" s="193">
        <v>84.687966101694911</v>
      </c>
      <c r="E38" s="193">
        <v>465.01101694915258</v>
      </c>
      <c r="F38" s="193">
        <v>463.8610169491526</v>
      </c>
      <c r="G38" s="194">
        <f t="shared" si="0"/>
        <v>1.5367098888173187</v>
      </c>
      <c r="H38" s="193">
        <v>41.852033898305088</v>
      </c>
      <c r="I38" s="195">
        <v>6.1059322033898304</v>
      </c>
    </row>
    <row r="39" spans="1:9" ht="17.100000000000001" customHeight="1">
      <c r="A39" s="363"/>
      <c r="B39" s="228" t="s">
        <v>116</v>
      </c>
      <c r="C39" s="192">
        <v>6.5</v>
      </c>
      <c r="D39" s="193">
        <v>0</v>
      </c>
      <c r="E39" s="193">
        <v>0</v>
      </c>
      <c r="F39" s="193">
        <v>0</v>
      </c>
      <c r="G39" s="194">
        <f t="shared" si="0"/>
        <v>0</v>
      </c>
      <c r="H39" s="193">
        <v>0</v>
      </c>
      <c r="I39" s="195">
        <v>0</v>
      </c>
    </row>
    <row r="40" spans="1:9" ht="17.100000000000001" customHeight="1">
      <c r="A40" s="363"/>
      <c r="B40" s="228" t="s">
        <v>19</v>
      </c>
      <c r="C40" s="196">
        <v>361.60669491525425</v>
      </c>
      <c r="D40" s="197">
        <v>117.29996610169491</v>
      </c>
      <c r="E40" s="197">
        <v>519.26101694915258</v>
      </c>
      <c r="F40" s="197">
        <v>507.51101694915258</v>
      </c>
      <c r="G40" s="198">
        <f t="shared" si="0"/>
        <v>1.4359828627366704</v>
      </c>
      <c r="H40" s="197">
        <v>43.664033898305085</v>
      </c>
      <c r="I40" s="199">
        <v>6.7059322033898301</v>
      </c>
    </row>
    <row r="41" spans="1:9" ht="17.100000000000001" customHeight="1">
      <c r="A41" s="363" t="s">
        <v>137</v>
      </c>
      <c r="B41" s="228" t="s">
        <v>5</v>
      </c>
      <c r="C41" s="192">
        <v>30</v>
      </c>
      <c r="D41" s="193">
        <v>30</v>
      </c>
      <c r="E41" s="193">
        <v>45</v>
      </c>
      <c r="F41" s="193">
        <v>45</v>
      </c>
      <c r="G41" s="194">
        <f t="shared" si="0"/>
        <v>1.5</v>
      </c>
      <c r="H41" s="193">
        <v>6</v>
      </c>
      <c r="I41" s="195">
        <v>6</v>
      </c>
    </row>
    <row r="42" spans="1:9" ht="17.100000000000001" customHeight="1">
      <c r="A42" s="363"/>
      <c r="B42" s="228" t="s">
        <v>60</v>
      </c>
      <c r="C42" s="192">
        <v>30</v>
      </c>
      <c r="D42" s="193">
        <v>29.901</v>
      </c>
      <c r="E42" s="193">
        <v>45</v>
      </c>
      <c r="F42" s="193">
        <v>45</v>
      </c>
      <c r="G42" s="194">
        <f t="shared" si="0"/>
        <v>1.5</v>
      </c>
      <c r="H42" s="193">
        <v>6</v>
      </c>
      <c r="I42" s="195">
        <v>6</v>
      </c>
    </row>
    <row r="43" spans="1:9" ht="17.100000000000001" customHeight="1">
      <c r="A43" s="363"/>
      <c r="B43" s="228" t="s">
        <v>88</v>
      </c>
      <c r="C43" s="192">
        <v>0.25</v>
      </c>
      <c r="D43" s="193">
        <v>0.25</v>
      </c>
      <c r="E43" s="193">
        <v>0.2</v>
      </c>
      <c r="F43" s="193">
        <v>0.2</v>
      </c>
      <c r="G43" s="194">
        <f t="shared" si="0"/>
        <v>0.8</v>
      </c>
      <c r="H43" s="193">
        <v>0</v>
      </c>
      <c r="I43" s="195">
        <v>0</v>
      </c>
    </row>
    <row r="44" spans="1:9" ht="17.100000000000001" customHeight="1">
      <c r="A44" s="363"/>
      <c r="B44" s="228" t="s">
        <v>100</v>
      </c>
      <c r="C44" s="192">
        <v>214.86440677966101</v>
      </c>
      <c r="D44" s="193">
        <v>86.5</v>
      </c>
      <c r="E44" s="193">
        <v>310</v>
      </c>
      <c r="F44" s="193">
        <v>310</v>
      </c>
      <c r="G44" s="194">
        <f t="shared" si="0"/>
        <v>1.4427703715390077</v>
      </c>
      <c r="H44" s="193">
        <v>12.254576271186441</v>
      </c>
      <c r="I44" s="195">
        <v>9.6059322033898304</v>
      </c>
    </row>
    <row r="45" spans="1:9" ht="17.100000000000001" customHeight="1">
      <c r="A45" s="363"/>
      <c r="B45" s="228" t="s">
        <v>19</v>
      </c>
      <c r="C45" s="196">
        <v>275.11440677966101</v>
      </c>
      <c r="D45" s="197">
        <v>146.65100000000001</v>
      </c>
      <c r="E45" s="197">
        <v>400.20000000000005</v>
      </c>
      <c r="F45" s="197">
        <v>400.20000000000005</v>
      </c>
      <c r="G45" s="198">
        <f t="shared" si="0"/>
        <v>1.4546675497096742</v>
      </c>
      <c r="H45" s="197">
        <v>24.254576271186444</v>
      </c>
      <c r="I45" s="199">
        <v>21.60593220338983</v>
      </c>
    </row>
    <row r="46" spans="1:9" ht="17.100000000000001" customHeight="1">
      <c r="A46" s="363" t="s">
        <v>138</v>
      </c>
      <c r="B46" s="228" t="s">
        <v>5</v>
      </c>
      <c r="C46" s="192">
        <v>20</v>
      </c>
      <c r="D46" s="193">
        <v>20</v>
      </c>
      <c r="E46" s="193">
        <v>200</v>
      </c>
      <c r="F46" s="193">
        <v>0</v>
      </c>
      <c r="G46" s="194">
        <f t="shared" si="0"/>
        <v>10</v>
      </c>
      <c r="H46" s="193">
        <v>0</v>
      </c>
      <c r="I46" s="195">
        <v>0</v>
      </c>
    </row>
    <row r="47" spans="1:9" ht="17.100000000000001" customHeight="1">
      <c r="A47" s="363"/>
      <c r="B47" s="228" t="s">
        <v>20</v>
      </c>
      <c r="C47" s="192">
        <v>5.833333333333333</v>
      </c>
      <c r="D47" s="193">
        <v>5.833333333333333</v>
      </c>
      <c r="E47" s="193">
        <v>93.333333333333329</v>
      </c>
      <c r="F47" s="193">
        <v>0</v>
      </c>
      <c r="G47" s="194">
        <f t="shared" si="0"/>
        <v>16</v>
      </c>
      <c r="H47" s="193">
        <v>0.36458333333333331</v>
      </c>
      <c r="I47" s="195">
        <v>0.36458333333333331</v>
      </c>
    </row>
    <row r="48" spans="1:9" ht="17.100000000000001" customHeight="1">
      <c r="A48" s="363"/>
      <c r="B48" s="228" t="s">
        <v>60</v>
      </c>
      <c r="C48" s="192">
        <v>40</v>
      </c>
      <c r="D48" s="193">
        <v>40</v>
      </c>
      <c r="E48" s="193">
        <v>1200</v>
      </c>
      <c r="F48" s="193">
        <v>0</v>
      </c>
      <c r="G48" s="194">
        <f t="shared" si="0"/>
        <v>30</v>
      </c>
      <c r="H48" s="193">
        <v>14</v>
      </c>
      <c r="I48" s="195">
        <v>12</v>
      </c>
    </row>
    <row r="49" spans="1:9" ht="17.100000000000001" customHeight="1">
      <c r="A49" s="363"/>
      <c r="B49" s="228" t="s">
        <v>100</v>
      </c>
      <c r="C49" s="192">
        <v>12</v>
      </c>
      <c r="D49" s="193">
        <v>12</v>
      </c>
      <c r="E49" s="193">
        <v>100</v>
      </c>
      <c r="F49" s="193">
        <v>0</v>
      </c>
      <c r="G49" s="194">
        <f t="shared" si="0"/>
        <v>8.3333333333333339</v>
      </c>
      <c r="H49" s="193">
        <v>3.6</v>
      </c>
      <c r="I49" s="195">
        <v>3.6</v>
      </c>
    </row>
    <row r="50" spans="1:9" ht="17.100000000000001" customHeight="1">
      <c r="A50" s="363"/>
      <c r="B50" s="228" t="s">
        <v>19</v>
      </c>
      <c r="C50" s="196">
        <v>77.833333333333329</v>
      </c>
      <c r="D50" s="197">
        <v>77.833333333333329</v>
      </c>
      <c r="E50" s="197">
        <v>1593.333333333333</v>
      </c>
      <c r="F50" s="197">
        <v>0</v>
      </c>
      <c r="G50" s="198">
        <f t="shared" si="0"/>
        <v>20.471092077087793</v>
      </c>
      <c r="H50" s="197">
        <v>17.964583333333334</v>
      </c>
      <c r="I50" s="199">
        <v>15.964583333333334</v>
      </c>
    </row>
    <row r="51" spans="1:9" ht="17.100000000000001" customHeight="1">
      <c r="A51" s="363" t="s">
        <v>139</v>
      </c>
      <c r="B51" s="228" t="s">
        <v>5</v>
      </c>
      <c r="C51" s="192">
        <v>103</v>
      </c>
      <c r="D51" s="193">
        <v>60.22</v>
      </c>
      <c r="E51" s="193">
        <v>160</v>
      </c>
      <c r="F51" s="193">
        <v>138.5</v>
      </c>
      <c r="G51" s="194">
        <f t="shared" si="0"/>
        <v>1.5533980582524272</v>
      </c>
      <c r="H51" s="193">
        <v>9.1999999999999993</v>
      </c>
      <c r="I51" s="195">
        <v>0</v>
      </c>
    </row>
    <row r="52" spans="1:9" ht="17.100000000000001" customHeight="1">
      <c r="A52" s="363"/>
      <c r="B52" s="228" t="s">
        <v>31</v>
      </c>
      <c r="C52" s="192">
        <v>40</v>
      </c>
      <c r="D52" s="193">
        <v>16</v>
      </c>
      <c r="E52" s="193">
        <v>40</v>
      </c>
      <c r="F52" s="193">
        <v>40</v>
      </c>
      <c r="G52" s="194">
        <f t="shared" si="0"/>
        <v>1</v>
      </c>
      <c r="H52" s="193">
        <v>0</v>
      </c>
      <c r="I52" s="195">
        <v>0</v>
      </c>
    </row>
    <row r="53" spans="1:9" ht="17.100000000000001" customHeight="1">
      <c r="A53" s="363"/>
      <c r="B53" s="228" t="s">
        <v>47</v>
      </c>
      <c r="C53" s="192">
        <v>2.25</v>
      </c>
      <c r="D53" s="193">
        <v>2.25</v>
      </c>
      <c r="E53" s="193">
        <v>5.1499999999999995</v>
      </c>
      <c r="F53" s="193">
        <v>0.25</v>
      </c>
      <c r="G53" s="194">
        <f t="shared" si="0"/>
        <v>2.2888888888888888</v>
      </c>
      <c r="H53" s="193">
        <v>0.4</v>
      </c>
      <c r="I53" s="195">
        <v>0.2</v>
      </c>
    </row>
    <row r="54" spans="1:9" ht="17.100000000000001" customHeight="1">
      <c r="A54" s="363"/>
      <c r="B54" s="228" t="s">
        <v>60</v>
      </c>
      <c r="C54" s="192">
        <v>50</v>
      </c>
      <c r="D54" s="193">
        <v>50</v>
      </c>
      <c r="E54" s="193">
        <v>125</v>
      </c>
      <c r="F54" s="193">
        <v>125</v>
      </c>
      <c r="G54" s="194">
        <f t="shared" si="0"/>
        <v>2.5</v>
      </c>
      <c r="H54" s="193">
        <v>17.5</v>
      </c>
      <c r="I54" s="195">
        <v>7.5</v>
      </c>
    </row>
    <row r="55" spans="1:9" ht="17.100000000000001" customHeight="1">
      <c r="A55" s="363"/>
      <c r="B55" s="228" t="s">
        <v>66</v>
      </c>
      <c r="C55" s="192">
        <v>11.666666666666668</v>
      </c>
      <c r="D55" s="193">
        <v>11.666666666666668</v>
      </c>
      <c r="E55" s="193">
        <v>42.666666666666671</v>
      </c>
      <c r="F55" s="193">
        <v>41.666666666666671</v>
      </c>
      <c r="G55" s="194">
        <f t="shared" si="0"/>
        <v>3.657142857142857</v>
      </c>
      <c r="H55" s="193">
        <v>0.91666666666666674</v>
      </c>
      <c r="I55" s="195">
        <v>0.5</v>
      </c>
    </row>
    <row r="56" spans="1:9" ht="17.100000000000001" customHeight="1">
      <c r="A56" s="363"/>
      <c r="B56" s="228" t="s">
        <v>75</v>
      </c>
      <c r="C56" s="192">
        <v>150</v>
      </c>
      <c r="D56" s="193">
        <v>150</v>
      </c>
      <c r="E56" s="193">
        <v>100</v>
      </c>
      <c r="F56" s="193">
        <v>93.5</v>
      </c>
      <c r="G56" s="194">
        <f t="shared" si="0"/>
        <v>0.66666666666666663</v>
      </c>
      <c r="H56" s="193">
        <v>8</v>
      </c>
      <c r="I56" s="195">
        <v>1.5</v>
      </c>
    </row>
    <row r="57" spans="1:9" ht="17.100000000000001" customHeight="1">
      <c r="A57" s="363"/>
      <c r="B57" s="228" t="s">
        <v>116</v>
      </c>
      <c r="C57" s="192">
        <v>100</v>
      </c>
      <c r="D57" s="193">
        <v>0</v>
      </c>
      <c r="E57" s="193">
        <v>0</v>
      </c>
      <c r="F57" s="193">
        <v>0</v>
      </c>
      <c r="G57" s="194">
        <f t="shared" si="0"/>
        <v>0</v>
      </c>
      <c r="H57" s="193">
        <v>0</v>
      </c>
      <c r="I57" s="195">
        <v>0</v>
      </c>
    </row>
    <row r="58" spans="1:9" ht="17.100000000000001" customHeight="1">
      <c r="A58" s="363"/>
      <c r="B58" s="228" t="s">
        <v>19</v>
      </c>
      <c r="C58" s="196">
        <v>456.91666666666663</v>
      </c>
      <c r="D58" s="197">
        <v>290.13666666666666</v>
      </c>
      <c r="E58" s="197">
        <v>472.81666666666661</v>
      </c>
      <c r="F58" s="197">
        <v>438.91666666666663</v>
      </c>
      <c r="G58" s="198">
        <f t="shared" si="0"/>
        <v>1.0347984679919751</v>
      </c>
      <c r="H58" s="197">
        <v>36.016666666666666</v>
      </c>
      <c r="I58" s="199">
        <v>9.6999999999999993</v>
      </c>
    </row>
    <row r="59" spans="1:9" ht="17.100000000000001" customHeight="1">
      <c r="A59" s="363" t="s">
        <v>141</v>
      </c>
      <c r="B59" s="228" t="s">
        <v>5</v>
      </c>
      <c r="C59" s="192">
        <v>13</v>
      </c>
      <c r="D59" s="193">
        <v>7.6999999999999993</v>
      </c>
      <c r="E59" s="193">
        <v>36.049999999999997</v>
      </c>
      <c r="F59" s="193">
        <v>0</v>
      </c>
      <c r="G59" s="194">
        <f t="shared" si="0"/>
        <v>2.773076923076923</v>
      </c>
      <c r="H59" s="193">
        <v>3.6000000000000005</v>
      </c>
      <c r="I59" s="195">
        <v>3.6000000000000005</v>
      </c>
    </row>
    <row r="60" spans="1:9" ht="17.100000000000001" customHeight="1">
      <c r="A60" s="363"/>
      <c r="B60" s="228" t="s">
        <v>20</v>
      </c>
      <c r="C60" s="192">
        <v>16</v>
      </c>
      <c r="D60" s="193">
        <v>16</v>
      </c>
      <c r="E60" s="193">
        <v>37.5</v>
      </c>
      <c r="F60" s="193">
        <v>30</v>
      </c>
      <c r="G60" s="194">
        <f t="shared" si="0"/>
        <v>2.34375</v>
      </c>
      <c r="H60" s="193">
        <v>0.4</v>
      </c>
      <c r="I60" s="195">
        <v>0.4</v>
      </c>
    </row>
    <row r="61" spans="1:9" ht="17.100000000000001" customHeight="1">
      <c r="A61" s="363"/>
      <c r="B61" s="228" t="s">
        <v>100</v>
      </c>
      <c r="C61" s="192">
        <v>10</v>
      </c>
      <c r="D61" s="193">
        <v>0</v>
      </c>
      <c r="E61" s="193">
        <v>0</v>
      </c>
      <c r="F61" s="193">
        <v>0</v>
      </c>
      <c r="G61" s="194">
        <f t="shared" si="0"/>
        <v>0</v>
      </c>
      <c r="H61" s="193">
        <v>0</v>
      </c>
      <c r="I61" s="195">
        <v>0</v>
      </c>
    </row>
    <row r="62" spans="1:9" ht="17.100000000000001" customHeight="1">
      <c r="A62" s="363"/>
      <c r="B62" s="228" t="s">
        <v>116</v>
      </c>
      <c r="C62" s="192">
        <v>1</v>
      </c>
      <c r="D62" s="193">
        <v>0</v>
      </c>
      <c r="E62" s="193">
        <v>0</v>
      </c>
      <c r="F62" s="193">
        <v>0</v>
      </c>
      <c r="G62" s="194">
        <f t="shared" si="0"/>
        <v>0</v>
      </c>
      <c r="H62" s="193">
        <v>0</v>
      </c>
      <c r="I62" s="195">
        <v>0</v>
      </c>
    </row>
    <row r="63" spans="1:9" ht="17.100000000000001" customHeight="1">
      <c r="A63" s="363"/>
      <c r="B63" s="228" t="s">
        <v>19</v>
      </c>
      <c r="C63" s="196">
        <v>40</v>
      </c>
      <c r="D63" s="197">
        <v>23.700000000000003</v>
      </c>
      <c r="E63" s="197">
        <v>73.55</v>
      </c>
      <c r="F63" s="197">
        <v>30</v>
      </c>
      <c r="G63" s="198">
        <f t="shared" si="0"/>
        <v>1.8387499999999999</v>
      </c>
      <c r="H63" s="197">
        <v>4.0000000000000009</v>
      </c>
      <c r="I63" s="199">
        <v>4.0000000000000009</v>
      </c>
    </row>
    <row r="64" spans="1:9" ht="17.100000000000001" customHeight="1">
      <c r="A64" s="363" t="s">
        <v>142</v>
      </c>
      <c r="B64" s="228" t="s">
        <v>5</v>
      </c>
      <c r="C64" s="192">
        <v>497.065</v>
      </c>
      <c r="D64" s="193">
        <v>184.99675000000002</v>
      </c>
      <c r="E64" s="193">
        <v>172.25</v>
      </c>
      <c r="F64" s="193">
        <v>69.25</v>
      </c>
      <c r="G64" s="194">
        <f t="shared" si="0"/>
        <v>0.34653415549274241</v>
      </c>
      <c r="H64" s="193">
        <v>7.07</v>
      </c>
      <c r="I64" s="195">
        <v>4.3499999999999996</v>
      </c>
    </row>
    <row r="65" spans="1:9" ht="17.100000000000001" customHeight="1">
      <c r="A65" s="363"/>
      <c r="B65" s="228" t="s">
        <v>20</v>
      </c>
      <c r="C65" s="192">
        <v>192.66666666666669</v>
      </c>
      <c r="D65" s="193">
        <v>82.947500000000005</v>
      </c>
      <c r="E65" s="193">
        <v>105.18333333333331</v>
      </c>
      <c r="F65" s="193">
        <v>49.750000000000007</v>
      </c>
      <c r="G65" s="194">
        <f t="shared" si="0"/>
        <v>0.54593425605536317</v>
      </c>
      <c r="H65" s="193">
        <v>1.6166666666666669</v>
      </c>
      <c r="I65" s="195">
        <v>0</v>
      </c>
    </row>
    <row r="66" spans="1:9" ht="17.100000000000001" customHeight="1">
      <c r="A66" s="363"/>
      <c r="B66" s="228" t="s">
        <v>31</v>
      </c>
      <c r="C66" s="192">
        <v>282.08499999999998</v>
      </c>
      <c r="D66" s="193">
        <v>218.6465</v>
      </c>
      <c r="E66" s="193">
        <v>197.2</v>
      </c>
      <c r="F66" s="193">
        <v>127.35</v>
      </c>
      <c r="G66" s="194">
        <f t="shared" si="0"/>
        <v>0.69908006451955973</v>
      </c>
      <c r="H66" s="193">
        <v>0</v>
      </c>
      <c r="I66" s="195">
        <v>0</v>
      </c>
    </row>
    <row r="67" spans="1:9" ht="17.100000000000001" customHeight="1">
      <c r="A67" s="363"/>
      <c r="B67" s="228" t="s">
        <v>47</v>
      </c>
      <c r="C67" s="192">
        <v>8</v>
      </c>
      <c r="D67" s="193">
        <v>8</v>
      </c>
      <c r="E67" s="193">
        <v>13.2</v>
      </c>
      <c r="F67" s="193">
        <v>12.2</v>
      </c>
      <c r="G67" s="194">
        <f t="shared" ref="G67:G130" si="1">IFERROR((E67/C67),0)</f>
        <v>1.65</v>
      </c>
      <c r="H67" s="193">
        <v>0.15</v>
      </c>
      <c r="I67" s="195">
        <v>0.15</v>
      </c>
    </row>
    <row r="68" spans="1:9" ht="17.100000000000001" customHeight="1">
      <c r="A68" s="363"/>
      <c r="B68" s="228" t="s">
        <v>60</v>
      </c>
      <c r="C68" s="192">
        <v>107.75</v>
      </c>
      <c r="D68" s="193">
        <v>68.557500000000005</v>
      </c>
      <c r="E68" s="193">
        <v>173.05</v>
      </c>
      <c r="F68" s="193">
        <v>172.05</v>
      </c>
      <c r="G68" s="194">
        <f t="shared" si="1"/>
        <v>1.6060324825986081</v>
      </c>
      <c r="H68" s="193">
        <v>11.2</v>
      </c>
      <c r="I68" s="195">
        <v>6.125</v>
      </c>
    </row>
    <row r="69" spans="1:9" ht="17.100000000000001" customHeight="1">
      <c r="A69" s="363"/>
      <c r="B69" s="228" t="s">
        <v>66</v>
      </c>
      <c r="C69" s="192">
        <v>11</v>
      </c>
      <c r="D69" s="193">
        <v>10.6</v>
      </c>
      <c r="E69" s="193">
        <v>20.75</v>
      </c>
      <c r="F69" s="193">
        <v>14.15</v>
      </c>
      <c r="G69" s="194">
        <f t="shared" si="1"/>
        <v>1.8863636363636365</v>
      </c>
      <c r="H69" s="193">
        <v>0.05</v>
      </c>
      <c r="I69" s="195">
        <v>0</v>
      </c>
    </row>
    <row r="70" spans="1:9" ht="17.100000000000001" customHeight="1">
      <c r="A70" s="363"/>
      <c r="B70" s="228" t="s">
        <v>75</v>
      </c>
      <c r="C70" s="192">
        <v>1</v>
      </c>
      <c r="D70" s="193">
        <v>1</v>
      </c>
      <c r="E70" s="193">
        <v>0.75</v>
      </c>
      <c r="F70" s="193">
        <v>0</v>
      </c>
      <c r="G70" s="194">
        <f t="shared" si="1"/>
        <v>0.75</v>
      </c>
      <c r="H70" s="193">
        <v>0</v>
      </c>
      <c r="I70" s="195">
        <v>0</v>
      </c>
    </row>
    <row r="71" spans="1:9" ht="17.100000000000001" customHeight="1">
      <c r="A71" s="363"/>
      <c r="B71" s="228" t="s">
        <v>88</v>
      </c>
      <c r="C71" s="192">
        <v>113</v>
      </c>
      <c r="D71" s="193">
        <v>83.504900000000006</v>
      </c>
      <c r="E71" s="193">
        <v>51.999999999999993</v>
      </c>
      <c r="F71" s="193">
        <v>10.050000000000001</v>
      </c>
      <c r="G71" s="194">
        <f t="shared" si="1"/>
        <v>0.46017699115044242</v>
      </c>
      <c r="H71" s="193">
        <v>0</v>
      </c>
      <c r="I71" s="195">
        <v>0</v>
      </c>
    </row>
    <row r="72" spans="1:9" ht="17.100000000000001" customHeight="1">
      <c r="A72" s="363"/>
      <c r="B72" s="228" t="s">
        <v>100</v>
      </c>
      <c r="C72" s="192">
        <v>626.68194915254253</v>
      </c>
      <c r="D72" s="193">
        <v>129.57373728813559</v>
      </c>
      <c r="E72" s="193">
        <v>209.38016949152541</v>
      </c>
      <c r="F72" s="193">
        <v>152.36694915254236</v>
      </c>
      <c r="G72" s="194">
        <f t="shared" si="1"/>
        <v>0.33410914384029844</v>
      </c>
      <c r="H72" s="193">
        <v>13.237881355932203</v>
      </c>
      <c r="I72" s="195">
        <v>1.3686440677966099</v>
      </c>
    </row>
    <row r="73" spans="1:9" ht="17.100000000000001" customHeight="1">
      <c r="A73" s="363"/>
      <c r="B73" s="228" t="s">
        <v>116</v>
      </c>
      <c r="C73" s="192">
        <v>58.56666666666667</v>
      </c>
      <c r="D73" s="193">
        <v>33.080141666666663</v>
      </c>
      <c r="E73" s="193">
        <v>32.69166666666667</v>
      </c>
      <c r="F73" s="193">
        <v>9.6</v>
      </c>
      <c r="G73" s="194">
        <f t="shared" si="1"/>
        <v>0.55819578827546956</v>
      </c>
      <c r="H73" s="193">
        <v>1.1333333333333335</v>
      </c>
      <c r="I73" s="195">
        <v>1.1333333333333335</v>
      </c>
    </row>
    <row r="74" spans="1:9" ht="17.100000000000001" customHeight="1">
      <c r="A74" s="363"/>
      <c r="B74" s="228" t="s">
        <v>19</v>
      </c>
      <c r="C74" s="196">
        <v>1897.8152824858757</v>
      </c>
      <c r="D74" s="197">
        <v>820.90702895480217</v>
      </c>
      <c r="E74" s="197">
        <v>976.45516949152557</v>
      </c>
      <c r="F74" s="197">
        <v>616.76694915254234</v>
      </c>
      <c r="G74" s="198">
        <f t="shared" si="1"/>
        <v>0.51451538961816357</v>
      </c>
      <c r="H74" s="197">
        <v>34.457881355932201</v>
      </c>
      <c r="I74" s="199">
        <v>13.126977401129945</v>
      </c>
    </row>
    <row r="75" spans="1:9" ht="17.100000000000001" customHeight="1">
      <c r="A75" s="363" t="s">
        <v>143</v>
      </c>
      <c r="B75" s="228" t="s">
        <v>5</v>
      </c>
      <c r="C75" s="192">
        <v>113.11999999999999</v>
      </c>
      <c r="D75" s="193">
        <v>112.22</v>
      </c>
      <c r="E75" s="193">
        <v>286.20999999999998</v>
      </c>
      <c r="F75" s="193">
        <v>284.14999999999998</v>
      </c>
      <c r="G75" s="194">
        <f t="shared" si="1"/>
        <v>2.5301449787835928</v>
      </c>
      <c r="H75" s="193">
        <v>20.75</v>
      </c>
      <c r="I75" s="195">
        <v>2.25</v>
      </c>
    </row>
    <row r="76" spans="1:9" ht="17.100000000000001" customHeight="1">
      <c r="A76" s="363"/>
      <c r="B76" s="228" t="s">
        <v>31</v>
      </c>
      <c r="C76" s="192">
        <v>8</v>
      </c>
      <c r="D76" s="193">
        <v>5.8999999999999995</v>
      </c>
      <c r="E76" s="193">
        <v>1.1000000000000001</v>
      </c>
      <c r="F76" s="193">
        <v>0.25</v>
      </c>
      <c r="G76" s="194">
        <f t="shared" si="1"/>
        <v>0.13750000000000001</v>
      </c>
      <c r="H76" s="193">
        <v>0</v>
      </c>
      <c r="I76" s="195">
        <v>0</v>
      </c>
    </row>
    <row r="77" spans="1:9" ht="17.100000000000001" customHeight="1">
      <c r="A77" s="363"/>
      <c r="B77" s="228" t="s">
        <v>47</v>
      </c>
      <c r="C77" s="192">
        <v>0.5</v>
      </c>
      <c r="D77" s="193">
        <v>0.5</v>
      </c>
      <c r="E77" s="193">
        <v>1</v>
      </c>
      <c r="F77" s="193">
        <v>0</v>
      </c>
      <c r="G77" s="194">
        <f t="shared" si="1"/>
        <v>2</v>
      </c>
      <c r="H77" s="193">
        <v>0</v>
      </c>
      <c r="I77" s="195">
        <v>0</v>
      </c>
    </row>
    <row r="78" spans="1:9" ht="17.100000000000001" customHeight="1">
      <c r="A78" s="363"/>
      <c r="B78" s="228" t="s">
        <v>60</v>
      </c>
      <c r="C78" s="192">
        <v>15</v>
      </c>
      <c r="D78" s="193">
        <v>14.9505</v>
      </c>
      <c r="E78" s="193">
        <v>30</v>
      </c>
      <c r="F78" s="193">
        <v>30</v>
      </c>
      <c r="G78" s="194">
        <f t="shared" si="1"/>
        <v>2</v>
      </c>
      <c r="H78" s="193">
        <v>3</v>
      </c>
      <c r="I78" s="195">
        <v>2.25</v>
      </c>
    </row>
    <row r="79" spans="1:9" ht="17.100000000000001" customHeight="1">
      <c r="A79" s="363"/>
      <c r="B79" s="228" t="s">
        <v>88</v>
      </c>
      <c r="C79" s="192">
        <v>17.5</v>
      </c>
      <c r="D79" s="193">
        <v>17.125</v>
      </c>
      <c r="E79" s="193">
        <v>11.8</v>
      </c>
      <c r="F79" s="193">
        <v>7</v>
      </c>
      <c r="G79" s="194">
        <f t="shared" si="1"/>
        <v>0.67428571428571438</v>
      </c>
      <c r="H79" s="193">
        <v>0.10000000000000002</v>
      </c>
      <c r="I79" s="195">
        <v>0</v>
      </c>
    </row>
    <row r="80" spans="1:9" ht="17.100000000000001" customHeight="1">
      <c r="A80" s="363"/>
      <c r="B80" s="228" t="s">
        <v>100</v>
      </c>
      <c r="C80" s="192">
        <v>4</v>
      </c>
      <c r="D80" s="193">
        <v>2</v>
      </c>
      <c r="E80" s="193">
        <v>0.1</v>
      </c>
      <c r="F80" s="193">
        <v>0</v>
      </c>
      <c r="G80" s="194">
        <f t="shared" si="1"/>
        <v>2.5000000000000001E-2</v>
      </c>
      <c r="H80" s="193">
        <v>0.1</v>
      </c>
      <c r="I80" s="195">
        <v>0</v>
      </c>
    </row>
    <row r="81" spans="1:9" ht="17.100000000000001" customHeight="1">
      <c r="A81" s="363"/>
      <c r="B81" s="228" t="s">
        <v>19</v>
      </c>
      <c r="C81" s="196">
        <v>158.12</v>
      </c>
      <c r="D81" s="197">
        <v>152.69549999999998</v>
      </c>
      <c r="E81" s="197">
        <v>330.20999999999992</v>
      </c>
      <c r="F81" s="197">
        <v>321.39999999999992</v>
      </c>
      <c r="G81" s="198">
        <f t="shared" si="1"/>
        <v>2.0883506197824433</v>
      </c>
      <c r="H81" s="197">
        <v>23.95</v>
      </c>
      <c r="I81" s="199">
        <v>4.5</v>
      </c>
    </row>
    <row r="82" spans="1:9" ht="17.100000000000001" customHeight="1">
      <c r="A82" s="363" t="s">
        <v>144</v>
      </c>
      <c r="B82" s="228" t="s">
        <v>5</v>
      </c>
      <c r="C82" s="192">
        <v>726.19500000000016</v>
      </c>
      <c r="D82" s="193">
        <v>330.2765</v>
      </c>
      <c r="E82" s="193">
        <v>654.60000000000014</v>
      </c>
      <c r="F82" s="193">
        <v>503.20000000000005</v>
      </c>
      <c r="G82" s="194">
        <f t="shared" si="1"/>
        <v>0.90141077809679215</v>
      </c>
      <c r="H82" s="193">
        <v>5.6</v>
      </c>
      <c r="I82" s="195">
        <v>4</v>
      </c>
    </row>
    <row r="83" spans="1:9" ht="17.100000000000001" customHeight="1">
      <c r="A83" s="363"/>
      <c r="B83" s="228" t="s">
        <v>20</v>
      </c>
      <c r="C83" s="192">
        <v>474.185</v>
      </c>
      <c r="D83" s="193">
        <v>175.56950000000001</v>
      </c>
      <c r="E83" s="193">
        <v>364.85300000000001</v>
      </c>
      <c r="F83" s="193">
        <v>282.95000000000005</v>
      </c>
      <c r="G83" s="194">
        <f t="shared" si="1"/>
        <v>0.76943176186509488</v>
      </c>
      <c r="H83" s="193">
        <v>0.95</v>
      </c>
      <c r="I83" s="195">
        <v>0</v>
      </c>
    </row>
    <row r="84" spans="1:9" ht="17.100000000000001" customHeight="1">
      <c r="A84" s="363"/>
      <c r="B84" s="228" t="s">
        <v>31</v>
      </c>
      <c r="C84" s="192">
        <v>123.07500000000005</v>
      </c>
      <c r="D84" s="193">
        <v>60.403100000000002</v>
      </c>
      <c r="E84" s="193">
        <v>100.64999999999999</v>
      </c>
      <c r="F84" s="193">
        <v>69.75</v>
      </c>
      <c r="G84" s="194">
        <f t="shared" si="1"/>
        <v>0.81779402803168766</v>
      </c>
      <c r="H84" s="193">
        <v>0</v>
      </c>
      <c r="I84" s="195">
        <v>0</v>
      </c>
    </row>
    <row r="85" spans="1:9" ht="17.100000000000001" customHeight="1">
      <c r="A85" s="363"/>
      <c r="B85" s="228" t="s">
        <v>47</v>
      </c>
      <c r="C85" s="192">
        <v>106.16249999999999</v>
      </c>
      <c r="D85" s="193">
        <v>89.762500000000003</v>
      </c>
      <c r="E85" s="193">
        <v>154.85</v>
      </c>
      <c r="F85" s="193">
        <v>108.30000000000001</v>
      </c>
      <c r="G85" s="194">
        <f t="shared" si="1"/>
        <v>1.4586129753914989</v>
      </c>
      <c r="H85" s="193">
        <v>0.39999999999999997</v>
      </c>
      <c r="I85" s="195">
        <v>0</v>
      </c>
    </row>
    <row r="86" spans="1:9" ht="17.100000000000001" customHeight="1">
      <c r="A86" s="363"/>
      <c r="B86" s="228" t="s">
        <v>60</v>
      </c>
      <c r="C86" s="192">
        <v>6.3100000000000005</v>
      </c>
      <c r="D86" s="193">
        <v>4.91</v>
      </c>
      <c r="E86" s="193">
        <v>10.3</v>
      </c>
      <c r="F86" s="193">
        <v>10</v>
      </c>
      <c r="G86" s="194">
        <f t="shared" si="1"/>
        <v>1.6323296354992076</v>
      </c>
      <c r="H86" s="193">
        <v>0.5</v>
      </c>
      <c r="I86" s="195">
        <v>0</v>
      </c>
    </row>
    <row r="87" spans="1:9" ht="17.100000000000001" customHeight="1">
      <c r="A87" s="363"/>
      <c r="B87" s="228" t="s">
        <v>66</v>
      </c>
      <c r="C87" s="192">
        <v>3.5</v>
      </c>
      <c r="D87" s="193">
        <v>3.3</v>
      </c>
      <c r="E87" s="193">
        <v>4.3333333333333339</v>
      </c>
      <c r="F87" s="193">
        <v>0.75</v>
      </c>
      <c r="G87" s="194">
        <f t="shared" si="1"/>
        <v>1.2380952380952384</v>
      </c>
      <c r="H87" s="193">
        <v>0</v>
      </c>
      <c r="I87" s="195">
        <v>0</v>
      </c>
    </row>
    <row r="88" spans="1:9" ht="17.100000000000001" customHeight="1">
      <c r="A88" s="363"/>
      <c r="B88" s="228" t="s">
        <v>75</v>
      </c>
      <c r="C88" s="192">
        <v>4</v>
      </c>
      <c r="D88" s="193">
        <v>4</v>
      </c>
      <c r="E88" s="193">
        <v>3.2</v>
      </c>
      <c r="F88" s="193">
        <v>2.5</v>
      </c>
      <c r="G88" s="194">
        <f t="shared" si="1"/>
        <v>0.8</v>
      </c>
      <c r="H88" s="193">
        <v>0</v>
      </c>
      <c r="I88" s="195">
        <v>0</v>
      </c>
    </row>
    <row r="89" spans="1:9" ht="17.100000000000001" customHeight="1">
      <c r="A89" s="363"/>
      <c r="B89" s="228" t="s">
        <v>88</v>
      </c>
      <c r="C89" s="192">
        <v>105.33</v>
      </c>
      <c r="D89" s="193">
        <v>59.129250000000013</v>
      </c>
      <c r="E89" s="193">
        <v>101.85</v>
      </c>
      <c r="F89" s="193">
        <v>41.45</v>
      </c>
      <c r="G89" s="194">
        <f t="shared" si="1"/>
        <v>0.96696097977784101</v>
      </c>
      <c r="H89" s="193">
        <v>0.15000000000000002</v>
      </c>
      <c r="I89" s="195">
        <v>0</v>
      </c>
    </row>
    <row r="90" spans="1:9" ht="17.100000000000001" customHeight="1">
      <c r="A90" s="363"/>
      <c r="B90" s="228" t="s">
        <v>100</v>
      </c>
      <c r="C90" s="192">
        <v>563.39313559322034</v>
      </c>
      <c r="D90" s="193">
        <v>264.2032203389831</v>
      </c>
      <c r="E90" s="193">
        <v>706.8940677966101</v>
      </c>
      <c r="F90" s="193">
        <v>614.27881355932197</v>
      </c>
      <c r="G90" s="194">
        <f t="shared" si="1"/>
        <v>1.2547083433174804</v>
      </c>
      <c r="H90" s="193">
        <v>77</v>
      </c>
      <c r="I90" s="195">
        <v>93.000000000000014</v>
      </c>
    </row>
    <row r="91" spans="1:9" ht="17.100000000000001" customHeight="1">
      <c r="A91" s="363"/>
      <c r="B91" s="228" t="s">
        <v>116</v>
      </c>
      <c r="C91" s="192">
        <v>61.708333333333329</v>
      </c>
      <c r="D91" s="193">
        <v>23.570349999999998</v>
      </c>
      <c r="E91" s="193">
        <v>47.458333333333329</v>
      </c>
      <c r="F91" s="193">
        <v>27.75</v>
      </c>
      <c r="G91" s="194">
        <f t="shared" si="1"/>
        <v>0.76907494935854148</v>
      </c>
      <c r="H91" s="193">
        <v>0</v>
      </c>
      <c r="I91" s="195">
        <v>0</v>
      </c>
    </row>
    <row r="92" spans="1:9" ht="17.100000000000001" customHeight="1">
      <c r="A92" s="363"/>
      <c r="B92" s="228" t="s">
        <v>19</v>
      </c>
      <c r="C92" s="196">
        <v>2173.8589689265546</v>
      </c>
      <c r="D92" s="197">
        <v>1015.1244203389832</v>
      </c>
      <c r="E92" s="197">
        <v>2148.9887344632775</v>
      </c>
      <c r="F92" s="197">
        <v>1660.9288135593224</v>
      </c>
      <c r="G92" s="198">
        <f t="shared" si="1"/>
        <v>0.98855940757023542</v>
      </c>
      <c r="H92" s="197">
        <v>84.59999999999998</v>
      </c>
      <c r="I92" s="199">
        <v>97</v>
      </c>
    </row>
    <row r="93" spans="1:9" ht="17.100000000000001" customHeight="1">
      <c r="A93" s="363" t="s">
        <v>145</v>
      </c>
      <c r="B93" s="228" t="s">
        <v>5</v>
      </c>
      <c r="C93" s="192">
        <v>154.15500000000003</v>
      </c>
      <c r="D93" s="193">
        <v>152.89049999999997</v>
      </c>
      <c r="E93" s="193">
        <v>264</v>
      </c>
      <c r="F93" s="193">
        <v>262.25</v>
      </c>
      <c r="G93" s="194">
        <f t="shared" si="1"/>
        <v>1.712562031721319</v>
      </c>
      <c r="H93" s="193">
        <v>15.150000000000002</v>
      </c>
      <c r="I93" s="195">
        <v>15</v>
      </c>
    </row>
    <row r="94" spans="1:9" ht="17.100000000000001" customHeight="1">
      <c r="A94" s="363"/>
      <c r="B94" s="228" t="s">
        <v>47</v>
      </c>
      <c r="C94" s="192">
        <v>0.75</v>
      </c>
      <c r="D94" s="193">
        <v>0.3</v>
      </c>
      <c r="E94" s="193">
        <v>1.35</v>
      </c>
      <c r="F94" s="193">
        <v>0</v>
      </c>
      <c r="G94" s="194">
        <f t="shared" si="1"/>
        <v>1.8</v>
      </c>
      <c r="H94" s="193">
        <v>0</v>
      </c>
      <c r="I94" s="195">
        <v>0</v>
      </c>
    </row>
    <row r="95" spans="1:9" ht="17.100000000000001" customHeight="1">
      <c r="A95" s="363"/>
      <c r="B95" s="228" t="s">
        <v>60</v>
      </c>
      <c r="C95" s="192">
        <v>0.75</v>
      </c>
      <c r="D95" s="193">
        <v>0.75</v>
      </c>
      <c r="E95" s="193">
        <v>1.1200000000000001</v>
      </c>
      <c r="F95" s="193">
        <v>1.1200000000000001</v>
      </c>
      <c r="G95" s="194">
        <f t="shared" si="1"/>
        <v>1.4933333333333334</v>
      </c>
      <c r="H95" s="193">
        <v>0.15</v>
      </c>
      <c r="I95" s="195">
        <v>0</v>
      </c>
    </row>
    <row r="96" spans="1:9" ht="17.100000000000001" customHeight="1">
      <c r="A96" s="363"/>
      <c r="B96" s="228" t="s">
        <v>88</v>
      </c>
      <c r="C96" s="192">
        <v>4</v>
      </c>
      <c r="D96" s="193">
        <v>4</v>
      </c>
      <c r="E96" s="193">
        <v>0.25</v>
      </c>
      <c r="F96" s="193">
        <v>0</v>
      </c>
      <c r="G96" s="194">
        <f t="shared" si="1"/>
        <v>6.25E-2</v>
      </c>
      <c r="H96" s="193">
        <v>0</v>
      </c>
      <c r="I96" s="195">
        <v>0</v>
      </c>
    </row>
    <row r="97" spans="1:9" ht="17.100000000000001" customHeight="1">
      <c r="A97" s="363"/>
      <c r="B97" s="228" t="s">
        <v>100</v>
      </c>
      <c r="C97" s="192">
        <v>19.093220338983048</v>
      </c>
      <c r="D97" s="193">
        <v>10.09322033898305</v>
      </c>
      <c r="E97" s="193">
        <v>7.371186440677965</v>
      </c>
      <c r="F97" s="193">
        <v>5.5932203389830502</v>
      </c>
      <c r="G97" s="194">
        <f t="shared" si="1"/>
        <v>0.38606302707501111</v>
      </c>
      <c r="H97" s="193">
        <v>0</v>
      </c>
      <c r="I97" s="195">
        <v>0</v>
      </c>
    </row>
    <row r="98" spans="1:9" ht="17.100000000000001" customHeight="1">
      <c r="A98" s="363"/>
      <c r="B98" s="228" t="s">
        <v>116</v>
      </c>
      <c r="C98" s="192">
        <v>2</v>
      </c>
      <c r="D98" s="193">
        <v>0</v>
      </c>
      <c r="E98" s="193">
        <v>0</v>
      </c>
      <c r="F98" s="193">
        <v>0</v>
      </c>
      <c r="G98" s="194">
        <f t="shared" si="1"/>
        <v>0</v>
      </c>
      <c r="H98" s="193">
        <v>0</v>
      </c>
      <c r="I98" s="195">
        <v>0</v>
      </c>
    </row>
    <row r="99" spans="1:9" ht="17.100000000000001" customHeight="1">
      <c r="A99" s="363"/>
      <c r="B99" s="228" t="s">
        <v>19</v>
      </c>
      <c r="C99" s="196">
        <v>180.74822033898306</v>
      </c>
      <c r="D99" s="197">
        <v>168.03372033898299</v>
      </c>
      <c r="E99" s="197">
        <v>274.09118644067797</v>
      </c>
      <c r="F99" s="197">
        <v>268.96322033898309</v>
      </c>
      <c r="G99" s="198">
        <f t="shared" si="1"/>
        <v>1.5164253674345201</v>
      </c>
      <c r="H99" s="197">
        <v>15.3</v>
      </c>
      <c r="I99" s="199">
        <v>14.999999999999998</v>
      </c>
    </row>
    <row r="100" spans="1:9" ht="17.100000000000001" customHeight="1">
      <c r="A100" s="363" t="s">
        <v>208</v>
      </c>
      <c r="B100" s="228" t="s">
        <v>5</v>
      </c>
      <c r="C100" s="192">
        <v>20932.715</v>
      </c>
      <c r="D100" s="193">
        <v>12438.334599999996</v>
      </c>
      <c r="E100" s="193">
        <v>38509.949999999997</v>
      </c>
      <c r="F100" s="193">
        <v>34266.549999999996</v>
      </c>
      <c r="G100" s="194">
        <f t="shared" si="1"/>
        <v>1.839701634498917</v>
      </c>
      <c r="H100" s="193">
        <v>2594.4209539999997</v>
      </c>
      <c r="I100" s="195">
        <v>605.70799999999986</v>
      </c>
    </row>
    <row r="101" spans="1:9" ht="17.100000000000001" customHeight="1">
      <c r="A101" s="363"/>
      <c r="B101" s="228" t="s">
        <v>20</v>
      </c>
      <c r="C101" s="192">
        <v>40298.727083333331</v>
      </c>
      <c r="D101" s="193">
        <v>27119.732733333338</v>
      </c>
      <c r="E101" s="193">
        <v>37084.987083333333</v>
      </c>
      <c r="F101" s="193">
        <v>36314.493333333332</v>
      </c>
      <c r="G101" s="194">
        <f t="shared" si="1"/>
        <v>0.92025207165093981</v>
      </c>
      <c r="H101" s="193">
        <v>1928.2173333333333</v>
      </c>
      <c r="I101" s="195">
        <v>261.35629166666672</v>
      </c>
    </row>
    <row r="102" spans="1:9" ht="17.100000000000001" customHeight="1">
      <c r="A102" s="363"/>
      <c r="B102" s="228" t="s">
        <v>31</v>
      </c>
      <c r="C102" s="192">
        <v>566.92499999999995</v>
      </c>
      <c r="D102" s="193">
        <v>219.99195</v>
      </c>
      <c r="E102" s="193">
        <v>265.74999999999994</v>
      </c>
      <c r="F102" s="193">
        <v>243.04999999999998</v>
      </c>
      <c r="G102" s="194">
        <f t="shared" si="1"/>
        <v>0.46875689024121348</v>
      </c>
      <c r="H102" s="193">
        <v>9.2700000000000014</v>
      </c>
      <c r="I102" s="195">
        <v>0.02</v>
      </c>
    </row>
    <row r="103" spans="1:9" ht="17.100000000000001" customHeight="1">
      <c r="A103" s="363"/>
      <c r="B103" s="228" t="s">
        <v>47</v>
      </c>
      <c r="C103" s="192">
        <v>88.199999999999989</v>
      </c>
      <c r="D103" s="193">
        <v>86.075000000000017</v>
      </c>
      <c r="E103" s="193">
        <v>327.39999999999998</v>
      </c>
      <c r="F103" s="193">
        <v>255.05000000000004</v>
      </c>
      <c r="G103" s="194">
        <f t="shared" si="1"/>
        <v>3.7120181405895694</v>
      </c>
      <c r="H103" s="193">
        <v>13.103</v>
      </c>
      <c r="I103" s="195">
        <v>0</v>
      </c>
    </row>
    <row r="104" spans="1:9" ht="17.100000000000001" customHeight="1">
      <c r="A104" s="363"/>
      <c r="B104" s="228" t="s">
        <v>60</v>
      </c>
      <c r="C104" s="192">
        <v>5620.75</v>
      </c>
      <c r="D104" s="193">
        <v>3214.3549999999996</v>
      </c>
      <c r="E104" s="193">
        <v>10711.6</v>
      </c>
      <c r="F104" s="193">
        <v>10253</v>
      </c>
      <c r="G104" s="194">
        <f t="shared" si="1"/>
        <v>1.90572432504559</v>
      </c>
      <c r="H104" s="193">
        <v>460.38599999999997</v>
      </c>
      <c r="I104" s="195">
        <v>184.29999999999995</v>
      </c>
    </row>
    <row r="105" spans="1:9" ht="17.100000000000001" customHeight="1">
      <c r="A105" s="363"/>
      <c r="B105" s="228" t="s">
        <v>66</v>
      </c>
      <c r="C105" s="192">
        <v>314.8</v>
      </c>
      <c r="D105" s="193">
        <v>253.7</v>
      </c>
      <c r="E105" s="193">
        <v>437.2</v>
      </c>
      <c r="F105" s="193">
        <v>427.69999999999993</v>
      </c>
      <c r="G105" s="194">
        <f t="shared" si="1"/>
        <v>1.388818297331639</v>
      </c>
      <c r="H105" s="193">
        <v>33.244999999999997</v>
      </c>
      <c r="I105" s="195">
        <v>0.03</v>
      </c>
    </row>
    <row r="106" spans="1:9" ht="17.100000000000001" customHeight="1">
      <c r="A106" s="363"/>
      <c r="B106" s="228" t="s">
        <v>75</v>
      </c>
      <c r="C106" s="192">
        <v>2</v>
      </c>
      <c r="D106" s="193">
        <v>2</v>
      </c>
      <c r="E106" s="193">
        <v>1.9</v>
      </c>
      <c r="F106" s="193">
        <v>0</v>
      </c>
      <c r="G106" s="194">
        <f t="shared" si="1"/>
        <v>0.95</v>
      </c>
      <c r="H106" s="193">
        <v>0</v>
      </c>
      <c r="I106" s="195">
        <v>0</v>
      </c>
    </row>
    <row r="107" spans="1:9" ht="17.100000000000001" customHeight="1">
      <c r="A107" s="363"/>
      <c r="B107" s="228" t="s">
        <v>88</v>
      </c>
      <c r="C107" s="192">
        <v>2102.5650000000001</v>
      </c>
      <c r="D107" s="193">
        <v>1185.7108880000001</v>
      </c>
      <c r="E107" s="193">
        <v>2770.1</v>
      </c>
      <c r="F107" s="193">
        <v>2577.9500000000003</v>
      </c>
      <c r="G107" s="194">
        <f t="shared" si="1"/>
        <v>1.3174860230242584</v>
      </c>
      <c r="H107" s="193">
        <v>113.44700000000002</v>
      </c>
      <c r="I107" s="195">
        <v>34.173999999999999</v>
      </c>
    </row>
    <row r="108" spans="1:9" ht="17.100000000000001" customHeight="1">
      <c r="A108" s="363"/>
      <c r="B108" s="228" t="s">
        <v>100</v>
      </c>
      <c r="C108" s="192">
        <v>4194.5610169491529</v>
      </c>
      <c r="D108" s="193">
        <v>2008.7121610169488</v>
      </c>
      <c r="E108" s="193">
        <v>3706.0033898305087</v>
      </c>
      <c r="F108" s="193">
        <v>3431.5025423728812</v>
      </c>
      <c r="G108" s="194">
        <f t="shared" si="1"/>
        <v>0.88352592198694757</v>
      </c>
      <c r="H108" s="193">
        <v>299.6894915254237</v>
      </c>
      <c r="I108" s="195">
        <v>0</v>
      </c>
    </row>
    <row r="109" spans="1:9" ht="17.100000000000001" customHeight="1">
      <c r="A109" s="363"/>
      <c r="B109" s="228" t="s">
        <v>116</v>
      </c>
      <c r="C109" s="192">
        <v>366.94000000000005</v>
      </c>
      <c r="D109" s="193">
        <v>150.14285000000001</v>
      </c>
      <c r="E109" s="193">
        <v>295.61666666666667</v>
      </c>
      <c r="F109" s="193">
        <v>97.833333333333343</v>
      </c>
      <c r="G109" s="194">
        <f t="shared" si="1"/>
        <v>0.8056267146309114</v>
      </c>
      <c r="H109" s="193">
        <v>51.241666666666667</v>
      </c>
      <c r="I109" s="195">
        <v>0</v>
      </c>
    </row>
    <row r="110" spans="1:9" ht="17.100000000000001" customHeight="1">
      <c r="A110" s="363"/>
      <c r="B110" s="228" t="s">
        <v>19</v>
      </c>
      <c r="C110" s="196">
        <v>74488.18310028252</v>
      </c>
      <c r="D110" s="197">
        <v>46678.755182350294</v>
      </c>
      <c r="E110" s="197">
        <v>94110.507139830515</v>
      </c>
      <c r="F110" s="197">
        <v>87867.129209039485</v>
      </c>
      <c r="G110" s="198">
        <f t="shared" si="1"/>
        <v>1.2634286838911173</v>
      </c>
      <c r="H110" s="197">
        <v>5503.0204455254243</v>
      </c>
      <c r="I110" s="199">
        <v>1085.5882916666667</v>
      </c>
    </row>
    <row r="111" spans="1:9" ht="17.100000000000001" customHeight="1">
      <c r="A111" s="363" t="s">
        <v>146</v>
      </c>
      <c r="B111" s="228" t="s">
        <v>5</v>
      </c>
      <c r="C111" s="192">
        <v>2658</v>
      </c>
      <c r="D111" s="193">
        <v>1932</v>
      </c>
      <c r="E111" s="193">
        <v>7234.15</v>
      </c>
      <c r="F111" s="193">
        <v>6429</v>
      </c>
      <c r="G111" s="194">
        <f t="shared" si="1"/>
        <v>2.7216516177577126</v>
      </c>
      <c r="H111" s="193">
        <v>503.90499999999997</v>
      </c>
      <c r="I111" s="195">
        <v>137.20499999999998</v>
      </c>
    </row>
    <row r="112" spans="1:9" ht="17.100000000000001" customHeight="1">
      <c r="A112" s="363"/>
      <c r="B112" s="228" t="s">
        <v>31</v>
      </c>
      <c r="C112" s="192">
        <v>72</v>
      </c>
      <c r="D112" s="193">
        <v>72</v>
      </c>
      <c r="E112" s="193">
        <v>65.05</v>
      </c>
      <c r="F112" s="193">
        <v>64.05</v>
      </c>
      <c r="G112" s="194">
        <f t="shared" si="1"/>
        <v>0.90347222222222223</v>
      </c>
      <c r="H112" s="193">
        <v>4.25</v>
      </c>
      <c r="I112" s="195">
        <v>0</v>
      </c>
    </row>
    <row r="113" spans="1:9" ht="17.100000000000001" customHeight="1">
      <c r="A113" s="363"/>
      <c r="B113" s="228" t="s">
        <v>60</v>
      </c>
      <c r="C113" s="192">
        <v>449</v>
      </c>
      <c r="D113" s="193">
        <v>195.57499999999999</v>
      </c>
      <c r="E113" s="193">
        <v>642.5</v>
      </c>
      <c r="F113" s="193">
        <v>612.5</v>
      </c>
      <c r="G113" s="194">
        <f t="shared" si="1"/>
        <v>1.430957683741648</v>
      </c>
      <c r="H113" s="193">
        <v>60.900000000000006</v>
      </c>
      <c r="I113" s="195">
        <v>22.5</v>
      </c>
    </row>
    <row r="114" spans="1:9" ht="17.100000000000001" customHeight="1">
      <c r="A114" s="363"/>
      <c r="B114" s="228" t="s">
        <v>100</v>
      </c>
      <c r="C114" s="192">
        <v>536.04661016949149</v>
      </c>
      <c r="D114" s="193">
        <v>423.69915254237281</v>
      </c>
      <c r="E114" s="193">
        <v>1104.1610169491528</v>
      </c>
      <c r="F114" s="193">
        <v>1050.6610169491526</v>
      </c>
      <c r="G114" s="194">
        <f t="shared" si="1"/>
        <v>2.0598227766052477</v>
      </c>
      <c r="H114" s="193">
        <v>21.620677966101692</v>
      </c>
      <c r="I114" s="195">
        <v>4.4745762711864412</v>
      </c>
    </row>
    <row r="115" spans="1:9" ht="17.100000000000001" customHeight="1">
      <c r="A115" s="363"/>
      <c r="B115" s="228" t="s">
        <v>116</v>
      </c>
      <c r="C115" s="192">
        <v>9</v>
      </c>
      <c r="D115" s="193">
        <v>6.375</v>
      </c>
      <c r="E115" s="193">
        <v>2.5</v>
      </c>
      <c r="F115" s="193">
        <v>2.25</v>
      </c>
      <c r="G115" s="194">
        <f t="shared" si="1"/>
        <v>0.27777777777777779</v>
      </c>
      <c r="H115" s="193">
        <v>0</v>
      </c>
      <c r="I115" s="195">
        <v>0</v>
      </c>
    </row>
    <row r="116" spans="1:9" ht="17.100000000000001" customHeight="1">
      <c r="A116" s="363"/>
      <c r="B116" s="228" t="s">
        <v>19</v>
      </c>
      <c r="C116" s="196">
        <v>3724.046610169491</v>
      </c>
      <c r="D116" s="197">
        <v>2629.6491525423726</v>
      </c>
      <c r="E116" s="197">
        <v>9048.3610169491549</v>
      </c>
      <c r="F116" s="197">
        <v>8158.4610169491534</v>
      </c>
      <c r="G116" s="198">
        <f t="shared" si="1"/>
        <v>2.4297120750960044</v>
      </c>
      <c r="H116" s="197">
        <v>590.67567796610172</v>
      </c>
      <c r="I116" s="199">
        <v>164.17957627118645</v>
      </c>
    </row>
    <row r="117" spans="1:9" ht="17.100000000000001" customHeight="1">
      <c r="A117" s="363" t="s">
        <v>147</v>
      </c>
      <c r="B117" s="228" t="s">
        <v>5</v>
      </c>
      <c r="C117" s="192">
        <v>10</v>
      </c>
      <c r="D117" s="193">
        <v>10</v>
      </c>
      <c r="E117" s="193">
        <v>2.4500000000000002</v>
      </c>
      <c r="F117" s="193">
        <v>2.4500000000000002</v>
      </c>
      <c r="G117" s="194">
        <f t="shared" si="1"/>
        <v>0.24500000000000002</v>
      </c>
      <c r="H117" s="193">
        <v>1</v>
      </c>
      <c r="I117" s="195">
        <v>0</v>
      </c>
    </row>
    <row r="118" spans="1:9" ht="17.100000000000001" customHeight="1">
      <c r="A118" s="363"/>
      <c r="B118" s="228" t="s">
        <v>31</v>
      </c>
      <c r="C118" s="192">
        <v>1</v>
      </c>
      <c r="D118" s="193">
        <v>1</v>
      </c>
      <c r="E118" s="193">
        <v>0.35</v>
      </c>
      <c r="F118" s="193">
        <v>0.35</v>
      </c>
      <c r="G118" s="194">
        <f t="shared" si="1"/>
        <v>0.35</v>
      </c>
      <c r="H118" s="193">
        <v>0</v>
      </c>
      <c r="I118" s="195">
        <v>0</v>
      </c>
    </row>
    <row r="119" spans="1:9" ht="17.100000000000001" customHeight="1">
      <c r="A119" s="363"/>
      <c r="B119" s="228" t="s">
        <v>60</v>
      </c>
      <c r="C119" s="192">
        <v>7</v>
      </c>
      <c r="D119" s="193">
        <v>7</v>
      </c>
      <c r="E119" s="193">
        <v>21</v>
      </c>
      <c r="F119" s="193">
        <v>21</v>
      </c>
      <c r="G119" s="194">
        <f t="shared" si="1"/>
        <v>3</v>
      </c>
      <c r="H119" s="193">
        <v>0</v>
      </c>
      <c r="I119" s="195">
        <v>0</v>
      </c>
    </row>
    <row r="120" spans="1:9" ht="17.100000000000001" customHeight="1">
      <c r="A120" s="363"/>
      <c r="B120" s="228" t="s">
        <v>100</v>
      </c>
      <c r="C120" s="192">
        <v>70.682203389830505</v>
      </c>
      <c r="D120" s="193">
        <v>70.682203389830505</v>
      </c>
      <c r="E120" s="193">
        <v>45.320762711864404</v>
      </c>
      <c r="F120" s="193">
        <v>34.134322033898307</v>
      </c>
      <c r="G120" s="194">
        <f t="shared" si="1"/>
        <v>0.6411905761045501</v>
      </c>
      <c r="H120" s="193">
        <v>8.4398305084745768</v>
      </c>
      <c r="I120" s="195">
        <v>5.5932203389830502</v>
      </c>
    </row>
    <row r="121" spans="1:9" ht="17.100000000000001" customHeight="1">
      <c r="A121" s="363"/>
      <c r="B121" s="228" t="s">
        <v>19</v>
      </c>
      <c r="C121" s="196">
        <v>88.682203389830505</v>
      </c>
      <c r="D121" s="197">
        <v>88.682203389830505</v>
      </c>
      <c r="E121" s="197">
        <v>69.120762711864401</v>
      </c>
      <c r="F121" s="197">
        <v>57.934322033898304</v>
      </c>
      <c r="G121" s="198">
        <f t="shared" si="1"/>
        <v>0.77942089923073243</v>
      </c>
      <c r="H121" s="197">
        <v>9.4398305084745786</v>
      </c>
      <c r="I121" s="199">
        <v>5.5932203389830502</v>
      </c>
    </row>
    <row r="122" spans="1:9" ht="17.100000000000001" customHeight="1">
      <c r="A122" s="363" t="s">
        <v>148</v>
      </c>
      <c r="B122" s="228" t="s">
        <v>5</v>
      </c>
      <c r="C122" s="192">
        <v>525.5</v>
      </c>
      <c r="D122" s="193">
        <v>446.29</v>
      </c>
      <c r="E122" s="193">
        <v>20616</v>
      </c>
      <c r="F122" s="193">
        <v>19704</v>
      </c>
      <c r="G122" s="194">
        <f t="shared" si="1"/>
        <v>39.231208372978116</v>
      </c>
      <c r="H122" s="193">
        <v>114.01</v>
      </c>
      <c r="I122" s="195">
        <v>116.66999999999999</v>
      </c>
    </row>
    <row r="123" spans="1:9" ht="17.100000000000001" customHeight="1">
      <c r="A123" s="363"/>
      <c r="B123" s="228" t="s">
        <v>20</v>
      </c>
      <c r="C123" s="192">
        <v>0.5</v>
      </c>
      <c r="D123" s="193">
        <v>0.45</v>
      </c>
      <c r="E123" s="193">
        <v>10</v>
      </c>
      <c r="F123" s="193">
        <v>10</v>
      </c>
      <c r="G123" s="194">
        <f t="shared" si="1"/>
        <v>20</v>
      </c>
      <c r="H123" s="193">
        <v>0.1</v>
      </c>
      <c r="I123" s="195">
        <v>0.2</v>
      </c>
    </row>
    <row r="124" spans="1:9" ht="17.100000000000001" customHeight="1">
      <c r="A124" s="363"/>
      <c r="B124" s="228" t="s">
        <v>47</v>
      </c>
      <c r="C124" s="192">
        <v>0.25</v>
      </c>
      <c r="D124" s="193">
        <v>0.25</v>
      </c>
      <c r="E124" s="193">
        <v>1.25</v>
      </c>
      <c r="F124" s="193">
        <v>1.2</v>
      </c>
      <c r="G124" s="194">
        <f t="shared" si="1"/>
        <v>5</v>
      </c>
      <c r="H124" s="193">
        <v>0.05</v>
      </c>
      <c r="I124" s="195">
        <v>0</v>
      </c>
    </row>
    <row r="125" spans="1:9" ht="17.100000000000001" customHeight="1">
      <c r="A125" s="363"/>
      <c r="B125" s="228" t="s">
        <v>60</v>
      </c>
      <c r="C125" s="192">
        <v>413</v>
      </c>
      <c r="D125" s="193">
        <v>413</v>
      </c>
      <c r="E125" s="193">
        <v>8325</v>
      </c>
      <c r="F125" s="193">
        <v>8325</v>
      </c>
      <c r="G125" s="194">
        <f t="shared" si="1"/>
        <v>20.157384987893462</v>
      </c>
      <c r="H125" s="193">
        <v>72.099999999999994</v>
      </c>
      <c r="I125" s="195">
        <v>128.55000000000001</v>
      </c>
    </row>
    <row r="126" spans="1:9" ht="17.100000000000001" customHeight="1">
      <c r="A126" s="363"/>
      <c r="B126" s="228" t="s">
        <v>88</v>
      </c>
      <c r="C126" s="192">
        <v>4</v>
      </c>
      <c r="D126" s="193">
        <v>4</v>
      </c>
      <c r="E126" s="193">
        <v>40</v>
      </c>
      <c r="F126" s="193">
        <v>40</v>
      </c>
      <c r="G126" s="194">
        <f t="shared" si="1"/>
        <v>10</v>
      </c>
      <c r="H126" s="193">
        <v>1</v>
      </c>
      <c r="I126" s="195">
        <v>1</v>
      </c>
    </row>
    <row r="127" spans="1:9" ht="17.100000000000001" customHeight="1">
      <c r="A127" s="363"/>
      <c r="B127" s="228" t="s">
        <v>100</v>
      </c>
      <c r="C127" s="192">
        <v>92.6</v>
      </c>
      <c r="D127" s="193">
        <v>90.47999999999999</v>
      </c>
      <c r="E127" s="193">
        <v>3019.25</v>
      </c>
      <c r="F127" s="193">
        <v>3019</v>
      </c>
      <c r="G127" s="194">
        <f t="shared" si="1"/>
        <v>32.605291576673871</v>
      </c>
      <c r="H127" s="193">
        <v>1.6799999999999997</v>
      </c>
      <c r="I127" s="195">
        <v>1.5</v>
      </c>
    </row>
    <row r="128" spans="1:9" ht="17.100000000000001" customHeight="1">
      <c r="A128" s="363"/>
      <c r="B128" s="228" t="s">
        <v>19</v>
      </c>
      <c r="C128" s="196">
        <v>1035.8500000000001</v>
      </c>
      <c r="D128" s="197">
        <v>954.46999999999991</v>
      </c>
      <c r="E128" s="197">
        <v>32011.5</v>
      </c>
      <c r="F128" s="197">
        <v>31099.199999999997</v>
      </c>
      <c r="G128" s="198">
        <f t="shared" si="1"/>
        <v>30.903605734421003</v>
      </c>
      <c r="H128" s="197">
        <v>188.94</v>
      </c>
      <c r="I128" s="199">
        <v>247.92000000000004</v>
      </c>
    </row>
    <row r="129" spans="1:9" ht="17.100000000000001" customHeight="1">
      <c r="A129" s="363" t="s">
        <v>174</v>
      </c>
      <c r="B129" s="228" t="s">
        <v>5</v>
      </c>
      <c r="C129" s="192">
        <v>289.5</v>
      </c>
      <c r="D129" s="193">
        <v>289.5</v>
      </c>
      <c r="E129" s="193">
        <v>14475</v>
      </c>
      <c r="F129" s="193">
        <v>14139</v>
      </c>
      <c r="G129" s="194">
        <f t="shared" si="1"/>
        <v>50</v>
      </c>
      <c r="H129" s="193">
        <v>12.25</v>
      </c>
      <c r="I129" s="195">
        <v>21.900000000000002</v>
      </c>
    </row>
    <row r="130" spans="1:9" ht="17.100000000000001" customHeight="1">
      <c r="A130" s="363"/>
      <c r="B130" s="228" t="s">
        <v>19</v>
      </c>
      <c r="C130" s="196">
        <v>289.5</v>
      </c>
      <c r="D130" s="197">
        <v>289.5</v>
      </c>
      <c r="E130" s="197">
        <v>14475</v>
      </c>
      <c r="F130" s="197">
        <v>14139</v>
      </c>
      <c r="G130" s="198">
        <f t="shared" si="1"/>
        <v>50</v>
      </c>
      <c r="H130" s="197">
        <v>12.25</v>
      </c>
      <c r="I130" s="199">
        <v>21.900000000000002</v>
      </c>
    </row>
    <row r="131" spans="1:9" ht="17.100000000000001" customHeight="1">
      <c r="A131" s="363" t="s">
        <v>149</v>
      </c>
      <c r="B131" s="228" t="s">
        <v>5</v>
      </c>
      <c r="C131" s="192">
        <v>1306</v>
      </c>
      <c r="D131" s="193">
        <v>1178.7110000000002</v>
      </c>
      <c r="E131" s="193">
        <v>3611.8</v>
      </c>
      <c r="F131" s="193">
        <v>3486.4999999999995</v>
      </c>
      <c r="G131" s="194">
        <f t="shared" ref="G131:G194" si="2">IFERROR((E131/C131),0)</f>
        <v>2.7655436447166921</v>
      </c>
      <c r="H131" s="193">
        <v>359.77499999999998</v>
      </c>
      <c r="I131" s="195">
        <v>153.91250000000002</v>
      </c>
    </row>
    <row r="132" spans="1:9" ht="17.100000000000001" customHeight="1">
      <c r="A132" s="363"/>
      <c r="B132" s="228" t="s">
        <v>31</v>
      </c>
      <c r="C132" s="192">
        <v>155.01499999999999</v>
      </c>
      <c r="D132" s="193">
        <v>114.08429999999998</v>
      </c>
      <c r="E132" s="193">
        <v>180.916</v>
      </c>
      <c r="F132" s="193">
        <v>178.71600000000001</v>
      </c>
      <c r="G132" s="194">
        <f t="shared" si="2"/>
        <v>1.167087056091346</v>
      </c>
      <c r="H132" s="193">
        <v>47.475999999999999</v>
      </c>
      <c r="I132" s="195">
        <v>14.916</v>
      </c>
    </row>
    <row r="133" spans="1:9" ht="17.100000000000001" customHeight="1">
      <c r="A133" s="363"/>
      <c r="B133" s="228" t="s">
        <v>60</v>
      </c>
      <c r="C133" s="192">
        <v>100</v>
      </c>
      <c r="D133" s="193">
        <v>60</v>
      </c>
      <c r="E133" s="193">
        <v>350</v>
      </c>
      <c r="F133" s="193">
        <v>350</v>
      </c>
      <c r="G133" s="194">
        <f t="shared" si="2"/>
        <v>3.5</v>
      </c>
      <c r="H133" s="193">
        <v>0.5</v>
      </c>
      <c r="I133" s="195">
        <v>0.08</v>
      </c>
    </row>
    <row r="134" spans="1:9" ht="17.100000000000001" customHeight="1">
      <c r="A134" s="363"/>
      <c r="B134" s="228" t="s">
        <v>88</v>
      </c>
      <c r="C134" s="192">
        <v>4.5</v>
      </c>
      <c r="D134" s="193">
        <v>4.45</v>
      </c>
      <c r="E134" s="193">
        <v>3.2</v>
      </c>
      <c r="F134" s="193">
        <v>3.2</v>
      </c>
      <c r="G134" s="194">
        <f t="shared" si="2"/>
        <v>0.71111111111111114</v>
      </c>
      <c r="H134" s="193">
        <v>1.3499999999999999</v>
      </c>
      <c r="I134" s="195">
        <v>0.35</v>
      </c>
    </row>
    <row r="135" spans="1:9" ht="17.100000000000001" customHeight="1">
      <c r="A135" s="363"/>
      <c r="B135" s="228" t="s">
        <v>100</v>
      </c>
      <c r="C135" s="192">
        <v>1003.5</v>
      </c>
      <c r="D135" s="193">
        <v>802.01</v>
      </c>
      <c r="E135" s="193">
        <v>2719.7</v>
      </c>
      <c r="F135" s="193">
        <v>2647.5</v>
      </c>
      <c r="G135" s="194">
        <f t="shared" si="2"/>
        <v>2.7102142501245639</v>
      </c>
      <c r="H135" s="193">
        <v>200.15</v>
      </c>
      <c r="I135" s="195">
        <v>52.923000000000002</v>
      </c>
    </row>
    <row r="136" spans="1:9" ht="17.100000000000001" customHeight="1">
      <c r="A136" s="363"/>
      <c r="B136" s="228" t="s">
        <v>116</v>
      </c>
      <c r="C136" s="192">
        <v>7.541666666666667</v>
      </c>
      <c r="D136" s="193">
        <v>3.3763333333333332</v>
      </c>
      <c r="E136" s="193">
        <v>3.708333333333333</v>
      </c>
      <c r="F136" s="193">
        <v>3.708333333333333</v>
      </c>
      <c r="G136" s="194">
        <f t="shared" si="2"/>
        <v>0.49171270718232041</v>
      </c>
      <c r="H136" s="193">
        <v>0.56666666666666676</v>
      </c>
      <c r="I136" s="195">
        <v>0.14166666666666669</v>
      </c>
    </row>
    <row r="137" spans="1:9" ht="17.100000000000001" customHeight="1">
      <c r="A137" s="363"/>
      <c r="B137" s="228" t="s">
        <v>19</v>
      </c>
      <c r="C137" s="196">
        <v>2576.5566666666668</v>
      </c>
      <c r="D137" s="197">
        <v>2162.631633333333</v>
      </c>
      <c r="E137" s="197">
        <v>6869.324333333333</v>
      </c>
      <c r="F137" s="197">
        <v>6669.6243333333323</v>
      </c>
      <c r="G137" s="198">
        <f t="shared" si="2"/>
        <v>2.6660870386445992</v>
      </c>
      <c r="H137" s="197">
        <v>609.8176666666667</v>
      </c>
      <c r="I137" s="199">
        <v>222.32316666666671</v>
      </c>
    </row>
    <row r="138" spans="1:9" ht="17.100000000000001" customHeight="1">
      <c r="A138" s="363" t="s">
        <v>150</v>
      </c>
      <c r="B138" s="228" t="s">
        <v>5</v>
      </c>
      <c r="C138" s="192">
        <v>120</v>
      </c>
      <c r="D138" s="193">
        <v>119.01</v>
      </c>
      <c r="E138" s="193">
        <v>208.5</v>
      </c>
      <c r="F138" s="193">
        <v>208.5</v>
      </c>
      <c r="G138" s="194">
        <f t="shared" si="2"/>
        <v>1.7375</v>
      </c>
      <c r="H138" s="193">
        <v>36</v>
      </c>
      <c r="I138" s="195">
        <v>15.2</v>
      </c>
    </row>
    <row r="139" spans="1:9" ht="17.100000000000001" customHeight="1">
      <c r="A139" s="363"/>
      <c r="B139" s="228" t="s">
        <v>31</v>
      </c>
      <c r="C139" s="192">
        <v>17</v>
      </c>
      <c r="D139" s="193">
        <v>12.6</v>
      </c>
      <c r="E139" s="193">
        <v>20.100000000000001</v>
      </c>
      <c r="F139" s="193">
        <v>20.100000000000001</v>
      </c>
      <c r="G139" s="194">
        <f t="shared" si="2"/>
        <v>1.1823529411764706</v>
      </c>
      <c r="H139" s="193">
        <v>5.3999999999999995</v>
      </c>
      <c r="I139" s="195">
        <v>3.05</v>
      </c>
    </row>
    <row r="140" spans="1:9" ht="17.100000000000001" customHeight="1">
      <c r="A140" s="363"/>
      <c r="B140" s="228" t="s">
        <v>100</v>
      </c>
      <c r="C140" s="192">
        <v>3</v>
      </c>
      <c r="D140" s="193">
        <v>0</v>
      </c>
      <c r="E140" s="193">
        <v>0</v>
      </c>
      <c r="F140" s="193">
        <v>0</v>
      </c>
      <c r="G140" s="194">
        <f t="shared" si="2"/>
        <v>0</v>
      </c>
      <c r="H140" s="193">
        <v>1.2</v>
      </c>
      <c r="I140" s="195">
        <v>0.45</v>
      </c>
    </row>
    <row r="141" spans="1:9" ht="17.100000000000001" customHeight="1">
      <c r="A141" s="363"/>
      <c r="B141" s="228" t="s">
        <v>19</v>
      </c>
      <c r="C141" s="196">
        <v>140</v>
      </c>
      <c r="D141" s="197">
        <v>131.61000000000001</v>
      </c>
      <c r="E141" s="197">
        <v>228.60000000000005</v>
      </c>
      <c r="F141" s="197">
        <v>228.60000000000005</v>
      </c>
      <c r="G141" s="198">
        <f t="shared" si="2"/>
        <v>1.6328571428571432</v>
      </c>
      <c r="H141" s="197">
        <v>42.599999999999994</v>
      </c>
      <c r="I141" s="199">
        <v>18.7</v>
      </c>
    </row>
    <row r="142" spans="1:9" ht="17.100000000000001" customHeight="1">
      <c r="A142" s="363" t="s">
        <v>207</v>
      </c>
      <c r="B142" s="228" t="s">
        <v>5</v>
      </c>
      <c r="C142" s="192">
        <v>450.86999999999989</v>
      </c>
      <c r="D142" s="193">
        <v>220.39999999999998</v>
      </c>
      <c r="E142" s="193">
        <v>965.25</v>
      </c>
      <c r="F142" s="193">
        <v>943.15000000000009</v>
      </c>
      <c r="G142" s="194">
        <f t="shared" si="2"/>
        <v>2.1408610020626795</v>
      </c>
      <c r="H142" s="193">
        <v>110.25</v>
      </c>
      <c r="I142" s="195">
        <v>17.149999999999999</v>
      </c>
    </row>
    <row r="143" spans="1:9" ht="17.100000000000001" customHeight="1">
      <c r="A143" s="363"/>
      <c r="B143" s="228" t="s">
        <v>20</v>
      </c>
      <c r="C143" s="192">
        <v>88</v>
      </c>
      <c r="D143" s="193">
        <v>41.6</v>
      </c>
      <c r="E143" s="193">
        <v>15.75</v>
      </c>
      <c r="F143" s="193">
        <v>10.9</v>
      </c>
      <c r="G143" s="194">
        <f t="shared" si="2"/>
        <v>0.17897727272727273</v>
      </c>
      <c r="H143" s="193">
        <v>1.5499999999999998</v>
      </c>
      <c r="I143" s="195">
        <v>1.2789999999999999</v>
      </c>
    </row>
    <row r="144" spans="1:9" ht="17.100000000000001" customHeight="1">
      <c r="A144" s="363"/>
      <c r="B144" s="228" t="s">
        <v>31</v>
      </c>
      <c r="C144" s="192">
        <v>24.560000000000002</v>
      </c>
      <c r="D144" s="193">
        <v>9.8254999999999999</v>
      </c>
      <c r="E144" s="193">
        <v>18.8</v>
      </c>
      <c r="F144" s="193">
        <v>14</v>
      </c>
      <c r="G144" s="194">
        <f t="shared" si="2"/>
        <v>0.76547231270358307</v>
      </c>
      <c r="H144" s="193">
        <v>0</v>
      </c>
      <c r="I144" s="195">
        <v>0</v>
      </c>
    </row>
    <row r="145" spans="1:9" ht="17.100000000000001" customHeight="1">
      <c r="A145" s="363"/>
      <c r="B145" s="228" t="s">
        <v>47</v>
      </c>
      <c r="C145" s="192">
        <v>96.5</v>
      </c>
      <c r="D145" s="193">
        <v>86.499399999999994</v>
      </c>
      <c r="E145" s="193">
        <v>44.45</v>
      </c>
      <c r="F145" s="193">
        <v>40.099999999999994</v>
      </c>
      <c r="G145" s="194">
        <f t="shared" si="2"/>
        <v>0.46062176165803109</v>
      </c>
      <c r="H145" s="193">
        <v>0.20100000000000001</v>
      </c>
      <c r="I145" s="195">
        <v>0</v>
      </c>
    </row>
    <row r="146" spans="1:9" ht="17.100000000000001" customHeight="1">
      <c r="A146" s="363"/>
      <c r="B146" s="228" t="s">
        <v>60</v>
      </c>
      <c r="C146" s="192">
        <v>0.25</v>
      </c>
      <c r="D146" s="193">
        <v>0</v>
      </c>
      <c r="E146" s="193">
        <v>0</v>
      </c>
      <c r="F146" s="193">
        <v>0</v>
      </c>
      <c r="G146" s="194">
        <f t="shared" si="2"/>
        <v>0</v>
      </c>
      <c r="H146" s="193">
        <v>0</v>
      </c>
      <c r="I146" s="195">
        <v>0</v>
      </c>
    </row>
    <row r="147" spans="1:9" ht="17.100000000000001" customHeight="1">
      <c r="A147" s="363"/>
      <c r="B147" s="228" t="s">
        <v>66</v>
      </c>
      <c r="C147" s="192">
        <v>120.93333333333334</v>
      </c>
      <c r="D147" s="193">
        <v>88.183333333333337</v>
      </c>
      <c r="E147" s="193">
        <v>26.885000000000005</v>
      </c>
      <c r="F147" s="193">
        <v>17.07</v>
      </c>
      <c r="G147" s="194">
        <f t="shared" si="2"/>
        <v>0.22231256890848955</v>
      </c>
      <c r="H147" s="193">
        <v>2.7116666666666673</v>
      </c>
      <c r="I147" s="195">
        <v>0.42666666666666675</v>
      </c>
    </row>
    <row r="148" spans="1:9" ht="17.100000000000001" customHeight="1">
      <c r="A148" s="363"/>
      <c r="B148" s="228" t="s">
        <v>75</v>
      </c>
      <c r="C148" s="192">
        <v>67</v>
      </c>
      <c r="D148" s="193">
        <v>65.099999999999994</v>
      </c>
      <c r="E148" s="193">
        <v>64.099999999999994</v>
      </c>
      <c r="F148" s="193">
        <v>55.85</v>
      </c>
      <c r="G148" s="194">
        <f t="shared" si="2"/>
        <v>0.9567164179104477</v>
      </c>
      <c r="H148" s="193">
        <v>3.6499999999999995</v>
      </c>
      <c r="I148" s="195">
        <v>1.6E-2</v>
      </c>
    </row>
    <row r="149" spans="1:9" ht="17.100000000000001" customHeight="1">
      <c r="A149" s="363"/>
      <c r="B149" s="228" t="s">
        <v>88</v>
      </c>
      <c r="C149" s="192">
        <v>31.25</v>
      </c>
      <c r="D149" s="193">
        <v>25.202500000000001</v>
      </c>
      <c r="E149" s="193">
        <v>13.72</v>
      </c>
      <c r="F149" s="193">
        <v>11.25</v>
      </c>
      <c r="G149" s="194">
        <f t="shared" si="2"/>
        <v>0.43904000000000004</v>
      </c>
      <c r="H149" s="193">
        <v>2.25</v>
      </c>
      <c r="I149" s="195">
        <v>1.6E-2</v>
      </c>
    </row>
    <row r="150" spans="1:9" ht="17.100000000000001" customHeight="1">
      <c r="A150" s="363"/>
      <c r="B150" s="228" t="s">
        <v>100</v>
      </c>
      <c r="C150" s="192">
        <v>58.5</v>
      </c>
      <c r="D150" s="193">
        <v>17.549999999999997</v>
      </c>
      <c r="E150" s="193">
        <v>65.024999999999991</v>
      </c>
      <c r="F150" s="193">
        <v>60.449999999999996</v>
      </c>
      <c r="G150" s="194">
        <f t="shared" si="2"/>
        <v>1.1115384615384614</v>
      </c>
      <c r="H150" s="193">
        <v>6.8</v>
      </c>
      <c r="I150" s="195">
        <v>0</v>
      </c>
    </row>
    <row r="151" spans="1:9" ht="17.100000000000001" customHeight="1">
      <c r="A151" s="363"/>
      <c r="B151" s="228" t="s">
        <v>116</v>
      </c>
      <c r="C151" s="192">
        <v>3.458333333333333</v>
      </c>
      <c r="D151" s="193">
        <v>1.18</v>
      </c>
      <c r="E151" s="193">
        <v>0.95</v>
      </c>
      <c r="F151" s="193">
        <v>0.80000000000000016</v>
      </c>
      <c r="G151" s="194">
        <f t="shared" si="2"/>
        <v>0.27469879518072288</v>
      </c>
      <c r="H151" s="193">
        <v>5.000000000000001E-2</v>
      </c>
      <c r="I151" s="195">
        <v>0</v>
      </c>
    </row>
    <row r="152" spans="1:9" ht="17.100000000000001" customHeight="1">
      <c r="A152" s="363"/>
      <c r="B152" s="228" t="s">
        <v>19</v>
      </c>
      <c r="C152" s="196">
        <v>941.32166666666637</v>
      </c>
      <c r="D152" s="197">
        <v>555.54073333333349</v>
      </c>
      <c r="E152" s="197">
        <v>1214.9300000000005</v>
      </c>
      <c r="F152" s="197">
        <v>1153.5700000000002</v>
      </c>
      <c r="G152" s="198">
        <f t="shared" si="2"/>
        <v>1.2906640131871332</v>
      </c>
      <c r="H152" s="197">
        <v>127.46266666666669</v>
      </c>
      <c r="I152" s="199">
        <v>18.887666666666664</v>
      </c>
    </row>
    <row r="153" spans="1:9" ht="17.100000000000001" customHeight="1">
      <c r="A153" s="363" t="s">
        <v>151</v>
      </c>
      <c r="B153" s="228" t="s">
        <v>5</v>
      </c>
      <c r="C153" s="192">
        <v>7.2500000000000009</v>
      </c>
      <c r="D153" s="193">
        <v>7.2500000000000009</v>
      </c>
      <c r="E153" s="193">
        <v>2</v>
      </c>
      <c r="F153" s="193">
        <v>2</v>
      </c>
      <c r="G153" s="194">
        <f t="shared" si="2"/>
        <v>0.27586206896551718</v>
      </c>
      <c r="H153" s="193">
        <v>0.80000000000000016</v>
      </c>
      <c r="I153" s="195">
        <v>0</v>
      </c>
    </row>
    <row r="154" spans="1:9" ht="17.100000000000001" customHeight="1">
      <c r="A154" s="363"/>
      <c r="B154" s="228" t="s">
        <v>20</v>
      </c>
      <c r="C154" s="192">
        <v>220</v>
      </c>
      <c r="D154" s="193">
        <v>220</v>
      </c>
      <c r="E154" s="193">
        <v>27.5</v>
      </c>
      <c r="F154" s="193">
        <v>27.5</v>
      </c>
      <c r="G154" s="194">
        <f t="shared" si="2"/>
        <v>0.125</v>
      </c>
      <c r="H154" s="193">
        <v>0</v>
      </c>
      <c r="I154" s="195">
        <v>0</v>
      </c>
    </row>
    <row r="155" spans="1:9" ht="17.100000000000001" customHeight="1">
      <c r="A155" s="363"/>
      <c r="B155" s="228" t="s">
        <v>47</v>
      </c>
      <c r="C155" s="192">
        <v>0.25</v>
      </c>
      <c r="D155" s="193">
        <v>0.25</v>
      </c>
      <c r="E155" s="193">
        <v>0.2</v>
      </c>
      <c r="F155" s="193">
        <v>0</v>
      </c>
      <c r="G155" s="194">
        <f t="shared" si="2"/>
        <v>0.8</v>
      </c>
      <c r="H155" s="193">
        <v>0.05</v>
      </c>
      <c r="I155" s="195">
        <v>1E-3</v>
      </c>
    </row>
    <row r="156" spans="1:9" ht="17.100000000000001" customHeight="1">
      <c r="A156" s="363"/>
      <c r="B156" s="228" t="s">
        <v>60</v>
      </c>
      <c r="C156" s="192">
        <v>2</v>
      </c>
      <c r="D156" s="193">
        <v>2</v>
      </c>
      <c r="E156" s="193">
        <v>2</v>
      </c>
      <c r="F156" s="193">
        <v>2</v>
      </c>
      <c r="G156" s="194">
        <f t="shared" si="2"/>
        <v>1</v>
      </c>
      <c r="H156" s="193">
        <v>0.3</v>
      </c>
      <c r="I156" s="195">
        <v>0</v>
      </c>
    </row>
    <row r="157" spans="1:9" ht="17.100000000000001" customHeight="1">
      <c r="A157" s="363"/>
      <c r="B157" s="228" t="s">
        <v>88</v>
      </c>
      <c r="C157" s="192">
        <v>6</v>
      </c>
      <c r="D157" s="193">
        <v>1.5</v>
      </c>
      <c r="E157" s="193">
        <v>0.2</v>
      </c>
      <c r="F157" s="193">
        <v>0.2</v>
      </c>
      <c r="G157" s="194">
        <f t="shared" si="2"/>
        <v>3.3333333333333333E-2</v>
      </c>
      <c r="H157" s="193">
        <v>0</v>
      </c>
      <c r="I157" s="195">
        <v>0</v>
      </c>
    </row>
    <row r="158" spans="1:9" ht="17.100000000000001" customHeight="1">
      <c r="A158" s="363"/>
      <c r="B158" s="228" t="s">
        <v>100</v>
      </c>
      <c r="C158" s="192">
        <v>4</v>
      </c>
      <c r="D158" s="193">
        <v>4</v>
      </c>
      <c r="E158" s="193">
        <v>0</v>
      </c>
      <c r="F158" s="193">
        <v>0</v>
      </c>
      <c r="G158" s="194">
        <f t="shared" si="2"/>
        <v>0</v>
      </c>
      <c r="H158" s="193">
        <v>0</v>
      </c>
      <c r="I158" s="195">
        <v>0</v>
      </c>
    </row>
    <row r="159" spans="1:9" ht="17.100000000000001" customHeight="1">
      <c r="A159" s="363"/>
      <c r="B159" s="228" t="s">
        <v>19</v>
      </c>
      <c r="C159" s="196">
        <v>239.50000000000003</v>
      </c>
      <c r="D159" s="197">
        <v>235</v>
      </c>
      <c r="E159" s="197">
        <v>31.9</v>
      </c>
      <c r="F159" s="197">
        <v>31.7</v>
      </c>
      <c r="G159" s="198">
        <f t="shared" si="2"/>
        <v>0.13319415448851774</v>
      </c>
      <c r="H159" s="197">
        <v>1.1500000000000001</v>
      </c>
      <c r="I159" s="199">
        <v>1E-3</v>
      </c>
    </row>
    <row r="160" spans="1:9" ht="17.100000000000001" customHeight="1">
      <c r="A160" s="363" t="s">
        <v>153</v>
      </c>
      <c r="B160" s="228" t="s">
        <v>5</v>
      </c>
      <c r="C160" s="192">
        <v>20.549999999999997</v>
      </c>
      <c r="D160" s="193">
        <v>7.5125000000000002</v>
      </c>
      <c r="E160" s="193">
        <v>6.2550000000000008</v>
      </c>
      <c r="F160" s="193">
        <v>3.8499999999999996</v>
      </c>
      <c r="G160" s="194">
        <f t="shared" si="2"/>
        <v>0.30437956204379568</v>
      </c>
      <c r="H160" s="193">
        <v>0.20000000000000004</v>
      </c>
      <c r="I160" s="195">
        <v>0</v>
      </c>
    </row>
    <row r="161" spans="1:9" ht="17.100000000000001" customHeight="1">
      <c r="A161" s="363"/>
      <c r="B161" s="228" t="s">
        <v>20</v>
      </c>
      <c r="C161" s="192">
        <v>51</v>
      </c>
      <c r="D161" s="193">
        <v>38</v>
      </c>
      <c r="E161" s="193">
        <v>11.4</v>
      </c>
      <c r="F161" s="193">
        <v>10.7</v>
      </c>
      <c r="G161" s="194">
        <f t="shared" si="2"/>
        <v>0.22352941176470589</v>
      </c>
      <c r="H161" s="193">
        <v>1</v>
      </c>
      <c r="I161" s="195">
        <v>2.512</v>
      </c>
    </row>
    <row r="162" spans="1:9" ht="17.100000000000001" customHeight="1">
      <c r="A162" s="363"/>
      <c r="B162" s="228" t="s">
        <v>31</v>
      </c>
      <c r="C162" s="192">
        <v>2</v>
      </c>
      <c r="D162" s="193">
        <v>0.5</v>
      </c>
      <c r="E162" s="193">
        <v>0.25</v>
      </c>
      <c r="F162" s="193">
        <v>0.15</v>
      </c>
      <c r="G162" s="194">
        <f t="shared" si="2"/>
        <v>0.125</v>
      </c>
      <c r="H162" s="193">
        <v>0</v>
      </c>
      <c r="I162" s="195">
        <v>0</v>
      </c>
    </row>
    <row r="163" spans="1:9" ht="17.100000000000001" customHeight="1">
      <c r="A163" s="363"/>
      <c r="B163" s="228" t="s">
        <v>60</v>
      </c>
      <c r="C163" s="192">
        <v>0.75</v>
      </c>
      <c r="D163" s="193">
        <v>0.52500000000000002</v>
      </c>
      <c r="E163" s="193">
        <v>3</v>
      </c>
      <c r="F163" s="193">
        <v>0</v>
      </c>
      <c r="G163" s="194">
        <f t="shared" si="2"/>
        <v>4</v>
      </c>
      <c r="H163" s="193">
        <v>0</v>
      </c>
      <c r="I163" s="195">
        <v>0</v>
      </c>
    </row>
    <row r="164" spans="1:9" ht="17.100000000000001" customHeight="1">
      <c r="A164" s="363"/>
      <c r="B164" s="228" t="s">
        <v>88</v>
      </c>
      <c r="C164" s="192">
        <v>0.37</v>
      </c>
      <c r="D164" s="193">
        <v>0.37</v>
      </c>
      <c r="E164" s="193">
        <v>0.2</v>
      </c>
      <c r="F164" s="193">
        <v>0</v>
      </c>
      <c r="G164" s="194">
        <f t="shared" si="2"/>
        <v>0.54054054054054057</v>
      </c>
      <c r="H164" s="193">
        <v>0</v>
      </c>
      <c r="I164" s="195">
        <v>0</v>
      </c>
    </row>
    <row r="165" spans="1:9" ht="17.100000000000001" customHeight="1">
      <c r="A165" s="363"/>
      <c r="B165" s="228" t="s">
        <v>100</v>
      </c>
      <c r="C165" s="192">
        <v>75.25</v>
      </c>
      <c r="D165" s="193">
        <v>12.672499999999999</v>
      </c>
      <c r="E165" s="193">
        <v>22.584999999999997</v>
      </c>
      <c r="F165" s="193">
        <v>18.349999999999994</v>
      </c>
      <c r="G165" s="194">
        <f t="shared" si="2"/>
        <v>0.30013289036544849</v>
      </c>
      <c r="H165" s="193">
        <v>0.6</v>
      </c>
      <c r="I165" s="195">
        <v>0</v>
      </c>
    </row>
    <row r="166" spans="1:9" ht="17.100000000000001" customHeight="1">
      <c r="A166" s="363"/>
      <c r="B166" s="228" t="s">
        <v>116</v>
      </c>
      <c r="C166" s="192">
        <v>1</v>
      </c>
      <c r="D166" s="193">
        <v>1</v>
      </c>
      <c r="E166" s="193">
        <v>0.75</v>
      </c>
      <c r="F166" s="193">
        <v>0.5</v>
      </c>
      <c r="G166" s="194">
        <f t="shared" si="2"/>
        <v>0.75</v>
      </c>
      <c r="H166" s="193">
        <v>0</v>
      </c>
      <c r="I166" s="195">
        <v>0</v>
      </c>
    </row>
    <row r="167" spans="1:9" ht="17.100000000000001" customHeight="1">
      <c r="A167" s="363"/>
      <c r="B167" s="228" t="s">
        <v>19</v>
      </c>
      <c r="C167" s="196">
        <v>150.91999999999999</v>
      </c>
      <c r="D167" s="197">
        <v>60.580000000000005</v>
      </c>
      <c r="E167" s="197">
        <v>44.440000000000012</v>
      </c>
      <c r="F167" s="197">
        <v>33.550000000000004</v>
      </c>
      <c r="G167" s="198">
        <f t="shared" si="2"/>
        <v>0.29446064139941702</v>
      </c>
      <c r="H167" s="197">
        <v>1.7999999999999998</v>
      </c>
      <c r="I167" s="199">
        <v>2.5119999999999991</v>
      </c>
    </row>
    <row r="168" spans="1:9" ht="17.100000000000001" customHeight="1">
      <c r="A168" s="363" t="s">
        <v>154</v>
      </c>
      <c r="B168" s="228" t="s">
        <v>5</v>
      </c>
      <c r="C168" s="192">
        <v>20.75</v>
      </c>
      <c r="D168" s="193">
        <v>15.350000000000001</v>
      </c>
      <c r="E168" s="193">
        <v>9.75</v>
      </c>
      <c r="F168" s="193">
        <v>9.75</v>
      </c>
      <c r="G168" s="194">
        <f t="shared" si="2"/>
        <v>0.46987951807228917</v>
      </c>
      <c r="H168" s="193">
        <v>3.9</v>
      </c>
      <c r="I168" s="195">
        <v>0</v>
      </c>
    </row>
    <row r="169" spans="1:9" ht="17.100000000000001" customHeight="1">
      <c r="A169" s="363"/>
      <c r="B169" s="228" t="s">
        <v>47</v>
      </c>
      <c r="C169" s="192">
        <v>6.25E-2</v>
      </c>
      <c r="D169" s="193">
        <v>6.25E-2</v>
      </c>
      <c r="E169" s="193">
        <v>7.4999999999999997E-2</v>
      </c>
      <c r="F169" s="193">
        <v>0</v>
      </c>
      <c r="G169" s="194">
        <f t="shared" si="2"/>
        <v>1.2</v>
      </c>
      <c r="H169" s="193">
        <v>1.2500000000000001E-2</v>
      </c>
      <c r="I169" s="195">
        <v>0</v>
      </c>
    </row>
    <row r="170" spans="1:9" ht="17.100000000000001" customHeight="1">
      <c r="A170" s="363"/>
      <c r="B170" s="228" t="s">
        <v>60</v>
      </c>
      <c r="C170" s="192">
        <v>4.25</v>
      </c>
      <c r="D170" s="193">
        <v>4.25</v>
      </c>
      <c r="E170" s="193">
        <v>6.375</v>
      </c>
      <c r="F170" s="193">
        <v>3</v>
      </c>
      <c r="G170" s="194">
        <f t="shared" si="2"/>
        <v>1.5</v>
      </c>
      <c r="H170" s="193">
        <v>0.30449999999999999</v>
      </c>
      <c r="I170" s="195">
        <v>9.0000000000000011E-3</v>
      </c>
    </row>
    <row r="171" spans="1:9" ht="17.100000000000001" customHeight="1">
      <c r="A171" s="363"/>
      <c r="B171" s="228" t="s">
        <v>100</v>
      </c>
      <c r="C171" s="192">
        <v>3</v>
      </c>
      <c r="D171" s="193">
        <v>3</v>
      </c>
      <c r="E171" s="193">
        <v>0</v>
      </c>
      <c r="F171" s="193">
        <v>0</v>
      </c>
      <c r="G171" s="194">
        <f t="shared" si="2"/>
        <v>0</v>
      </c>
      <c r="H171" s="193">
        <v>0</v>
      </c>
      <c r="I171" s="195">
        <v>0</v>
      </c>
    </row>
    <row r="172" spans="1:9" ht="17.100000000000001" customHeight="1">
      <c r="A172" s="363"/>
      <c r="B172" s="228" t="s">
        <v>19</v>
      </c>
      <c r="C172" s="196">
        <v>28.0625</v>
      </c>
      <c r="D172" s="197">
        <v>22.662500000000001</v>
      </c>
      <c r="E172" s="197">
        <v>16.200000000000003</v>
      </c>
      <c r="F172" s="197">
        <v>12.75</v>
      </c>
      <c r="G172" s="198">
        <f t="shared" si="2"/>
        <v>0.57728285077951014</v>
      </c>
      <c r="H172" s="197">
        <v>4.2169999999999996</v>
      </c>
      <c r="I172" s="199">
        <v>9.0000000000000011E-3</v>
      </c>
    </row>
    <row r="173" spans="1:9" ht="17.100000000000001" customHeight="1">
      <c r="A173" s="363" t="s">
        <v>155</v>
      </c>
      <c r="B173" s="228" t="s">
        <v>5</v>
      </c>
      <c r="C173" s="192">
        <v>6</v>
      </c>
      <c r="D173" s="193">
        <v>6</v>
      </c>
      <c r="E173" s="193">
        <v>31.25</v>
      </c>
      <c r="F173" s="193">
        <v>0</v>
      </c>
      <c r="G173" s="194">
        <f t="shared" si="2"/>
        <v>5.208333333333333</v>
      </c>
      <c r="H173" s="193">
        <v>0</v>
      </c>
      <c r="I173" s="195">
        <v>0</v>
      </c>
    </row>
    <row r="174" spans="1:9" ht="17.100000000000001" customHeight="1">
      <c r="A174" s="363"/>
      <c r="B174" s="228" t="s">
        <v>20</v>
      </c>
      <c r="C174" s="192">
        <v>11.059999999999999</v>
      </c>
      <c r="D174" s="193">
        <v>11.059999999999999</v>
      </c>
      <c r="E174" s="193">
        <v>15</v>
      </c>
      <c r="F174" s="193">
        <v>10</v>
      </c>
      <c r="G174" s="194">
        <f t="shared" si="2"/>
        <v>1.3562386980108501</v>
      </c>
      <c r="H174" s="193">
        <v>0.22499999999999998</v>
      </c>
      <c r="I174" s="195">
        <v>0</v>
      </c>
    </row>
    <row r="175" spans="1:9" ht="17.100000000000001" customHeight="1">
      <c r="A175" s="363"/>
      <c r="B175" s="228" t="s">
        <v>47</v>
      </c>
      <c r="C175" s="192">
        <v>0.75</v>
      </c>
      <c r="D175" s="193">
        <v>0.75</v>
      </c>
      <c r="E175" s="193">
        <v>0.2</v>
      </c>
      <c r="F175" s="193">
        <v>0</v>
      </c>
      <c r="G175" s="194">
        <f t="shared" si="2"/>
        <v>0.26666666666666666</v>
      </c>
      <c r="H175" s="193">
        <v>0</v>
      </c>
      <c r="I175" s="195">
        <v>0</v>
      </c>
    </row>
    <row r="176" spans="1:9" ht="17.100000000000001" customHeight="1">
      <c r="A176" s="363"/>
      <c r="B176" s="228" t="s">
        <v>60</v>
      </c>
      <c r="C176" s="192">
        <v>5</v>
      </c>
      <c r="D176" s="193">
        <v>5</v>
      </c>
      <c r="E176" s="193">
        <v>0</v>
      </c>
      <c r="F176" s="193">
        <v>0</v>
      </c>
      <c r="G176" s="194">
        <f t="shared" si="2"/>
        <v>0</v>
      </c>
      <c r="H176" s="193">
        <v>0</v>
      </c>
      <c r="I176" s="195">
        <v>0</v>
      </c>
    </row>
    <row r="177" spans="1:9" ht="17.100000000000001" customHeight="1">
      <c r="A177" s="363"/>
      <c r="B177" s="228" t="s">
        <v>75</v>
      </c>
      <c r="C177" s="192">
        <v>3</v>
      </c>
      <c r="D177" s="193">
        <v>3</v>
      </c>
      <c r="E177" s="193">
        <v>1.25</v>
      </c>
      <c r="F177" s="193">
        <v>1</v>
      </c>
      <c r="G177" s="194">
        <f t="shared" si="2"/>
        <v>0.41666666666666669</v>
      </c>
      <c r="H177" s="193">
        <v>0.01</v>
      </c>
      <c r="I177" s="195">
        <v>0.01</v>
      </c>
    </row>
    <row r="178" spans="1:9" ht="17.100000000000001" customHeight="1">
      <c r="A178" s="363"/>
      <c r="B178" s="228" t="s">
        <v>88</v>
      </c>
      <c r="C178" s="192">
        <v>0.5</v>
      </c>
      <c r="D178" s="193">
        <v>0.5</v>
      </c>
      <c r="E178" s="193">
        <v>0.6</v>
      </c>
      <c r="F178" s="193">
        <v>0</v>
      </c>
      <c r="G178" s="194">
        <f t="shared" si="2"/>
        <v>1.2</v>
      </c>
      <c r="H178" s="193">
        <v>0</v>
      </c>
      <c r="I178" s="195">
        <v>0</v>
      </c>
    </row>
    <row r="179" spans="1:9" ht="17.100000000000001" customHeight="1">
      <c r="A179" s="363"/>
      <c r="B179" s="228" t="s">
        <v>100</v>
      </c>
      <c r="C179" s="192">
        <v>114.02542372881356</v>
      </c>
      <c r="D179" s="193">
        <v>114.02542372881356</v>
      </c>
      <c r="E179" s="193">
        <v>167.79661016949152</v>
      </c>
      <c r="F179" s="193">
        <v>0</v>
      </c>
      <c r="G179" s="194">
        <f t="shared" si="2"/>
        <v>1.471571906354515</v>
      </c>
      <c r="H179" s="193">
        <v>0</v>
      </c>
      <c r="I179" s="195">
        <v>0</v>
      </c>
    </row>
    <row r="180" spans="1:9" ht="17.100000000000001" customHeight="1">
      <c r="A180" s="363"/>
      <c r="B180" s="228" t="s">
        <v>19</v>
      </c>
      <c r="C180" s="196">
        <v>140.33542372881357</v>
      </c>
      <c r="D180" s="197">
        <v>140.33542372881357</v>
      </c>
      <c r="E180" s="197">
        <v>216.0966101694915</v>
      </c>
      <c r="F180" s="197">
        <v>11</v>
      </c>
      <c r="G180" s="198">
        <f t="shared" si="2"/>
        <v>1.5398578949466106</v>
      </c>
      <c r="H180" s="197">
        <v>0.23499999999999999</v>
      </c>
      <c r="I180" s="199">
        <v>9.9999999999999985E-3</v>
      </c>
    </row>
    <row r="181" spans="1:9" ht="17.100000000000001" customHeight="1">
      <c r="A181" s="363" t="s">
        <v>156</v>
      </c>
      <c r="B181" s="228" t="s">
        <v>5</v>
      </c>
      <c r="C181" s="192">
        <v>44.510000000000005</v>
      </c>
      <c r="D181" s="193">
        <v>35.325000000000003</v>
      </c>
      <c r="E181" s="193">
        <v>70.399999999999991</v>
      </c>
      <c r="F181" s="193">
        <v>51.2</v>
      </c>
      <c r="G181" s="194">
        <f t="shared" si="2"/>
        <v>1.5816670411143559</v>
      </c>
      <c r="H181" s="193">
        <v>0.85</v>
      </c>
      <c r="I181" s="195">
        <v>0</v>
      </c>
    </row>
    <row r="182" spans="1:9" ht="17.100000000000001" customHeight="1">
      <c r="A182" s="363"/>
      <c r="B182" s="228" t="s">
        <v>20</v>
      </c>
      <c r="C182" s="192">
        <v>5.75</v>
      </c>
      <c r="D182" s="193">
        <v>5.0750000000000002</v>
      </c>
      <c r="E182" s="193">
        <v>10.75</v>
      </c>
      <c r="F182" s="193">
        <v>9.5</v>
      </c>
      <c r="G182" s="194">
        <f t="shared" si="2"/>
        <v>1.8695652173913044</v>
      </c>
      <c r="H182" s="193">
        <v>0.2</v>
      </c>
      <c r="I182" s="195">
        <v>0</v>
      </c>
    </row>
    <row r="183" spans="1:9" ht="17.100000000000001" customHeight="1">
      <c r="A183" s="363"/>
      <c r="B183" s="228" t="s">
        <v>31</v>
      </c>
      <c r="C183" s="192">
        <v>6.3100000000000005</v>
      </c>
      <c r="D183" s="193">
        <v>3.9050000000000002</v>
      </c>
      <c r="E183" s="193">
        <v>21.5</v>
      </c>
      <c r="F183" s="193">
        <v>18.5</v>
      </c>
      <c r="G183" s="194">
        <f t="shared" si="2"/>
        <v>3.4072900158478601</v>
      </c>
      <c r="H183" s="193">
        <v>0.1</v>
      </c>
      <c r="I183" s="195">
        <v>0.05</v>
      </c>
    </row>
    <row r="184" spans="1:9" ht="17.100000000000001" customHeight="1">
      <c r="A184" s="363"/>
      <c r="B184" s="228" t="s">
        <v>47</v>
      </c>
      <c r="C184" s="192">
        <v>10.9375</v>
      </c>
      <c r="D184" s="193">
        <v>10.9375</v>
      </c>
      <c r="E184" s="193">
        <v>53.999999999999993</v>
      </c>
      <c r="F184" s="193">
        <v>50.25</v>
      </c>
      <c r="G184" s="194">
        <f t="shared" si="2"/>
        <v>4.9371428571428568</v>
      </c>
      <c r="H184" s="193">
        <v>0</v>
      </c>
      <c r="I184" s="195">
        <v>0</v>
      </c>
    </row>
    <row r="185" spans="1:9" ht="17.100000000000001" customHeight="1">
      <c r="A185" s="363"/>
      <c r="B185" s="228" t="s">
        <v>66</v>
      </c>
      <c r="C185" s="192">
        <v>11.833333333333334</v>
      </c>
      <c r="D185" s="193">
        <v>11.733333333333334</v>
      </c>
      <c r="E185" s="193">
        <v>45.5</v>
      </c>
      <c r="F185" s="193">
        <v>8</v>
      </c>
      <c r="G185" s="194">
        <f t="shared" si="2"/>
        <v>3.845070422535211</v>
      </c>
      <c r="H185" s="193">
        <v>0</v>
      </c>
      <c r="I185" s="195">
        <v>0</v>
      </c>
    </row>
    <row r="186" spans="1:9" ht="17.100000000000001" customHeight="1">
      <c r="A186" s="363"/>
      <c r="B186" s="228" t="s">
        <v>75</v>
      </c>
      <c r="C186" s="192">
        <v>1.75</v>
      </c>
      <c r="D186" s="193">
        <v>1.75</v>
      </c>
      <c r="E186" s="193">
        <v>3.25</v>
      </c>
      <c r="F186" s="193">
        <v>2.5</v>
      </c>
      <c r="G186" s="194">
        <f t="shared" si="2"/>
        <v>1.8571428571428572</v>
      </c>
      <c r="H186" s="193">
        <v>0</v>
      </c>
      <c r="I186" s="195">
        <v>0</v>
      </c>
    </row>
    <row r="187" spans="1:9" ht="17.100000000000001" customHeight="1">
      <c r="A187" s="363"/>
      <c r="B187" s="228" t="s">
        <v>88</v>
      </c>
      <c r="C187" s="192">
        <v>33.620000000000005</v>
      </c>
      <c r="D187" s="193">
        <v>30.888725000000001</v>
      </c>
      <c r="E187" s="193">
        <v>45.25</v>
      </c>
      <c r="F187" s="193">
        <v>23.25</v>
      </c>
      <c r="G187" s="194">
        <f t="shared" si="2"/>
        <v>1.3459250446162996</v>
      </c>
      <c r="H187" s="193">
        <v>0</v>
      </c>
      <c r="I187" s="195">
        <v>5.000000000000001E-2</v>
      </c>
    </row>
    <row r="188" spans="1:9" ht="17.100000000000001" customHeight="1">
      <c r="A188" s="363"/>
      <c r="B188" s="228" t="s">
        <v>100</v>
      </c>
      <c r="C188" s="192">
        <v>114.90500000000002</v>
      </c>
      <c r="D188" s="193">
        <v>42.601250000000007</v>
      </c>
      <c r="E188" s="193">
        <v>28.4</v>
      </c>
      <c r="F188" s="193">
        <v>21.7</v>
      </c>
      <c r="G188" s="194">
        <f t="shared" si="2"/>
        <v>0.24716069796788648</v>
      </c>
      <c r="H188" s="193">
        <v>0.3</v>
      </c>
      <c r="I188" s="195">
        <v>0.18</v>
      </c>
    </row>
    <row r="189" spans="1:9" ht="17.100000000000001" customHeight="1">
      <c r="A189" s="363"/>
      <c r="B189" s="228" t="s">
        <v>116</v>
      </c>
      <c r="C189" s="192">
        <v>1</v>
      </c>
      <c r="D189" s="193">
        <v>1</v>
      </c>
      <c r="E189" s="193">
        <v>0.75</v>
      </c>
      <c r="F189" s="193">
        <v>0</v>
      </c>
      <c r="G189" s="194">
        <f t="shared" si="2"/>
        <v>0.75</v>
      </c>
      <c r="H189" s="193">
        <v>0</v>
      </c>
      <c r="I189" s="195">
        <v>0</v>
      </c>
    </row>
    <row r="190" spans="1:9" ht="17.100000000000001" customHeight="1">
      <c r="A190" s="363"/>
      <c r="B190" s="228" t="s">
        <v>19</v>
      </c>
      <c r="C190" s="196">
        <v>230.61583333333331</v>
      </c>
      <c r="D190" s="197">
        <v>143.21580833333331</v>
      </c>
      <c r="E190" s="197">
        <v>279.8</v>
      </c>
      <c r="F190" s="197">
        <v>184.9</v>
      </c>
      <c r="G190" s="198">
        <f t="shared" si="2"/>
        <v>1.2132731562952821</v>
      </c>
      <c r="H190" s="197">
        <v>1.4500000000000002</v>
      </c>
      <c r="I190" s="199">
        <v>0.28000000000000003</v>
      </c>
    </row>
    <row r="191" spans="1:9" ht="17.100000000000001" customHeight="1">
      <c r="A191" s="363" t="s">
        <v>157</v>
      </c>
      <c r="B191" s="228" t="s">
        <v>5</v>
      </c>
      <c r="C191" s="192">
        <v>10</v>
      </c>
      <c r="D191" s="193">
        <v>10</v>
      </c>
      <c r="E191" s="193">
        <v>0</v>
      </c>
      <c r="F191" s="193">
        <v>0</v>
      </c>
      <c r="G191" s="194">
        <f t="shared" si="2"/>
        <v>0</v>
      </c>
      <c r="H191" s="193">
        <v>0</v>
      </c>
      <c r="I191" s="195">
        <v>0</v>
      </c>
    </row>
    <row r="192" spans="1:9" ht="17.100000000000001" customHeight="1">
      <c r="A192" s="363"/>
      <c r="B192" s="228" t="s">
        <v>47</v>
      </c>
      <c r="C192" s="192">
        <v>3</v>
      </c>
      <c r="D192" s="193">
        <v>3</v>
      </c>
      <c r="E192" s="193">
        <v>10</v>
      </c>
      <c r="F192" s="193">
        <v>0</v>
      </c>
      <c r="G192" s="194">
        <f t="shared" si="2"/>
        <v>3.3333333333333335</v>
      </c>
      <c r="H192" s="193">
        <v>0</v>
      </c>
      <c r="I192" s="195">
        <v>0</v>
      </c>
    </row>
    <row r="193" spans="1:9" ht="17.100000000000001" customHeight="1">
      <c r="A193" s="363"/>
      <c r="B193" s="228" t="s">
        <v>100</v>
      </c>
      <c r="C193" s="192">
        <v>25.44</v>
      </c>
      <c r="D193" s="193">
        <v>25.44</v>
      </c>
      <c r="E193" s="193">
        <v>10</v>
      </c>
      <c r="F193" s="193">
        <v>8</v>
      </c>
      <c r="G193" s="194">
        <f t="shared" si="2"/>
        <v>0.39308176100628928</v>
      </c>
      <c r="H193" s="193">
        <v>0.25</v>
      </c>
      <c r="I193" s="195">
        <v>0</v>
      </c>
    </row>
    <row r="194" spans="1:9" ht="17.100000000000001" customHeight="1">
      <c r="A194" s="363"/>
      <c r="B194" s="228" t="s">
        <v>19</v>
      </c>
      <c r="C194" s="196">
        <v>38.44</v>
      </c>
      <c r="D194" s="197">
        <v>38.44</v>
      </c>
      <c r="E194" s="197">
        <v>20</v>
      </c>
      <c r="F194" s="197">
        <v>8</v>
      </c>
      <c r="G194" s="198">
        <f t="shared" si="2"/>
        <v>0.52029136316337155</v>
      </c>
      <c r="H194" s="197">
        <v>0.25</v>
      </c>
      <c r="I194" s="199">
        <v>0</v>
      </c>
    </row>
    <row r="195" spans="1:9" ht="17.100000000000001" customHeight="1">
      <c r="A195" s="363" t="s">
        <v>173</v>
      </c>
      <c r="B195" s="228" t="s">
        <v>100</v>
      </c>
      <c r="C195" s="192">
        <v>2025.7796610169491</v>
      </c>
      <c r="D195" s="193">
        <v>2025.7796610169491</v>
      </c>
      <c r="E195" s="193">
        <v>6038.1864406779659</v>
      </c>
      <c r="F195" s="193">
        <v>6038.1864406779659</v>
      </c>
      <c r="G195" s="194">
        <f t="shared" ref="G195:G214" si="3">IFERROR((E195/C195),0)</f>
        <v>2.9806728524694406</v>
      </c>
      <c r="H195" s="193">
        <v>207.73389830508475</v>
      </c>
      <c r="I195" s="195">
        <v>204.37796610169488</v>
      </c>
    </row>
    <row r="196" spans="1:9" ht="17.100000000000001" customHeight="1">
      <c r="A196" s="363"/>
      <c r="B196" s="228" t="s">
        <v>19</v>
      </c>
      <c r="C196" s="196">
        <v>2025.7796610169491</v>
      </c>
      <c r="D196" s="197">
        <v>2025.7796610169491</v>
      </c>
      <c r="E196" s="197">
        <v>6038.1864406779659</v>
      </c>
      <c r="F196" s="197">
        <v>6038.1864406779659</v>
      </c>
      <c r="G196" s="198">
        <f t="shared" si="3"/>
        <v>2.9806728524694406</v>
      </c>
      <c r="H196" s="197">
        <v>207.73389830508475</v>
      </c>
      <c r="I196" s="199">
        <v>204.37796610169488</v>
      </c>
    </row>
    <row r="197" spans="1:9" ht="17.100000000000001" customHeight="1">
      <c r="A197" s="363" t="s">
        <v>168</v>
      </c>
      <c r="B197" s="228" t="s">
        <v>5</v>
      </c>
      <c r="C197" s="192">
        <v>14576</v>
      </c>
      <c r="D197" s="193">
        <v>14576</v>
      </c>
      <c r="E197" s="193">
        <v>108874.75000000003</v>
      </c>
      <c r="F197" s="193">
        <v>105668.25</v>
      </c>
      <c r="G197" s="194">
        <f t="shared" si="3"/>
        <v>7.4694532107574112</v>
      </c>
      <c r="H197" s="193">
        <v>3532.1675</v>
      </c>
      <c r="I197" s="195">
        <v>2952.6549999999997</v>
      </c>
    </row>
    <row r="198" spans="1:9" ht="17.100000000000001" customHeight="1">
      <c r="A198" s="363"/>
      <c r="B198" s="228" t="s">
        <v>20</v>
      </c>
      <c r="C198" s="192">
        <v>4915.1666666666661</v>
      </c>
      <c r="D198" s="193">
        <v>4915.1666666666661</v>
      </c>
      <c r="E198" s="193">
        <v>35475.625</v>
      </c>
      <c r="F198" s="193">
        <v>35112.625</v>
      </c>
      <c r="G198" s="194">
        <f t="shared" si="3"/>
        <v>7.2175833305076136</v>
      </c>
      <c r="H198" s="193">
        <v>1002.7316666666668</v>
      </c>
      <c r="I198" s="195">
        <v>1083.1750000000002</v>
      </c>
    </row>
    <row r="199" spans="1:9" ht="17.100000000000001" customHeight="1">
      <c r="A199" s="363"/>
      <c r="B199" s="228" t="s">
        <v>60</v>
      </c>
      <c r="C199" s="192">
        <v>5424</v>
      </c>
      <c r="D199" s="193">
        <v>5424</v>
      </c>
      <c r="E199" s="193">
        <v>31355</v>
      </c>
      <c r="F199" s="193">
        <v>29372.800000000003</v>
      </c>
      <c r="G199" s="194">
        <f t="shared" si="3"/>
        <v>5.7807890855457229</v>
      </c>
      <c r="H199" s="193">
        <v>1151.95</v>
      </c>
      <c r="I199" s="195">
        <v>864.42</v>
      </c>
    </row>
    <row r="200" spans="1:9" ht="17.100000000000001" customHeight="1">
      <c r="A200" s="363"/>
      <c r="B200" s="228" t="s">
        <v>66</v>
      </c>
      <c r="C200" s="192">
        <v>310</v>
      </c>
      <c r="D200" s="193">
        <v>310</v>
      </c>
      <c r="E200" s="193">
        <v>1440</v>
      </c>
      <c r="F200" s="193">
        <v>1440</v>
      </c>
      <c r="G200" s="194">
        <f t="shared" si="3"/>
        <v>4.645161290322581</v>
      </c>
      <c r="H200" s="193">
        <v>66</v>
      </c>
      <c r="I200" s="195">
        <v>36</v>
      </c>
    </row>
    <row r="201" spans="1:9" ht="17.100000000000001" customHeight="1">
      <c r="A201" s="363"/>
      <c r="B201" s="228" t="s">
        <v>88</v>
      </c>
      <c r="C201" s="192">
        <v>330</v>
      </c>
      <c r="D201" s="193">
        <v>330</v>
      </c>
      <c r="E201" s="193">
        <v>3300</v>
      </c>
      <c r="F201" s="193">
        <v>3300</v>
      </c>
      <c r="G201" s="194">
        <f t="shared" si="3"/>
        <v>10</v>
      </c>
      <c r="H201" s="193">
        <v>148.5</v>
      </c>
      <c r="I201" s="195">
        <v>66</v>
      </c>
    </row>
    <row r="202" spans="1:9" ht="17.100000000000001" customHeight="1">
      <c r="A202" s="363"/>
      <c r="B202" s="228" t="s">
        <v>100</v>
      </c>
      <c r="C202" s="192">
        <v>2496.5745762711867</v>
      </c>
      <c r="D202" s="193">
        <v>2496.5745762711867</v>
      </c>
      <c r="E202" s="193">
        <v>18441.006779661016</v>
      </c>
      <c r="F202" s="193">
        <v>18287.237288135591</v>
      </c>
      <c r="G202" s="194">
        <f t="shared" si="3"/>
        <v>7.3865235010139303</v>
      </c>
      <c r="H202" s="193">
        <v>805.9457627118644</v>
      </c>
      <c r="I202" s="195">
        <v>786.36864406779659</v>
      </c>
    </row>
    <row r="203" spans="1:9" ht="17.100000000000001" customHeight="1">
      <c r="A203" s="363"/>
      <c r="B203" s="228" t="s">
        <v>19</v>
      </c>
      <c r="C203" s="196">
        <v>28051.741242937846</v>
      </c>
      <c r="D203" s="197">
        <v>28051.741242937846</v>
      </c>
      <c r="E203" s="197">
        <v>198886.38177966105</v>
      </c>
      <c r="F203" s="197">
        <v>193180.91228813559</v>
      </c>
      <c r="G203" s="198">
        <f t="shared" si="3"/>
        <v>7.0899834722285417</v>
      </c>
      <c r="H203" s="197">
        <v>6707.2949293785305</v>
      </c>
      <c r="I203" s="199">
        <v>5788.6186440677948</v>
      </c>
    </row>
    <row r="204" spans="1:9" ht="17.100000000000001" customHeight="1">
      <c r="A204" s="363" t="s">
        <v>172</v>
      </c>
      <c r="B204" s="228" t="s">
        <v>5</v>
      </c>
      <c r="C204" s="192">
        <v>955.00000000000011</v>
      </c>
      <c r="D204" s="193">
        <v>955.00000000000011</v>
      </c>
      <c r="E204" s="193">
        <v>7200</v>
      </c>
      <c r="F204" s="193">
        <v>6975</v>
      </c>
      <c r="G204" s="194">
        <f t="shared" si="3"/>
        <v>7.5392670157068054</v>
      </c>
      <c r="H204" s="193">
        <v>186.47499999999999</v>
      </c>
      <c r="I204" s="195">
        <v>275.59999999999997</v>
      </c>
    </row>
    <row r="205" spans="1:9" ht="17.100000000000001" customHeight="1">
      <c r="A205" s="363"/>
      <c r="B205" s="228" t="s">
        <v>20</v>
      </c>
      <c r="C205" s="192">
        <v>3087.9</v>
      </c>
      <c r="D205" s="193">
        <v>3087.9</v>
      </c>
      <c r="E205" s="193">
        <v>18187</v>
      </c>
      <c r="F205" s="193">
        <v>17521.8</v>
      </c>
      <c r="G205" s="194">
        <f t="shared" si="3"/>
        <v>5.8897632695359308</v>
      </c>
      <c r="H205" s="193">
        <v>375.04</v>
      </c>
      <c r="I205" s="195">
        <v>200.2</v>
      </c>
    </row>
    <row r="206" spans="1:9" ht="17.100000000000001" customHeight="1">
      <c r="A206" s="363"/>
      <c r="B206" s="228" t="s">
        <v>60</v>
      </c>
      <c r="C206" s="192">
        <v>125</v>
      </c>
      <c r="D206" s="193">
        <v>125</v>
      </c>
      <c r="E206" s="193">
        <v>1250</v>
      </c>
      <c r="F206" s="193">
        <v>1250</v>
      </c>
      <c r="G206" s="194">
        <f t="shared" si="3"/>
        <v>10</v>
      </c>
      <c r="H206" s="193">
        <v>27.5</v>
      </c>
      <c r="I206" s="195">
        <v>26.25</v>
      </c>
    </row>
    <row r="207" spans="1:9" ht="17.100000000000001" customHeight="1">
      <c r="A207" s="363"/>
      <c r="B207" s="228" t="s">
        <v>100</v>
      </c>
      <c r="C207" s="192">
        <v>231.35593220338981</v>
      </c>
      <c r="D207" s="193">
        <v>231.35593220338981</v>
      </c>
      <c r="E207" s="193">
        <v>1552.3728813559321</v>
      </c>
      <c r="F207" s="193">
        <v>1518.8135593220338</v>
      </c>
      <c r="G207" s="194">
        <f t="shared" si="3"/>
        <v>6.70989010989011</v>
      </c>
      <c r="H207" s="193">
        <v>9.2013559322033895</v>
      </c>
      <c r="I207" s="195">
        <v>9.4362711864406776</v>
      </c>
    </row>
    <row r="208" spans="1:9" ht="17.100000000000001" customHeight="1">
      <c r="A208" s="363"/>
      <c r="B208" s="228" t="s">
        <v>19</v>
      </c>
      <c r="C208" s="196">
        <v>4399.2559322033903</v>
      </c>
      <c r="D208" s="197">
        <v>4399.2559322033903</v>
      </c>
      <c r="E208" s="197">
        <v>28189.372881355932</v>
      </c>
      <c r="F208" s="197">
        <v>27265.613559322039</v>
      </c>
      <c r="G208" s="198">
        <f t="shared" si="3"/>
        <v>6.4077592474228107</v>
      </c>
      <c r="H208" s="197">
        <v>598.21635593220344</v>
      </c>
      <c r="I208" s="199">
        <v>511.48627118644066</v>
      </c>
    </row>
    <row r="209" spans="1:9" ht="17.100000000000001" customHeight="1">
      <c r="A209" s="363" t="s">
        <v>169</v>
      </c>
      <c r="B209" s="228" t="s">
        <v>5</v>
      </c>
      <c r="C209" s="192">
        <v>553.5</v>
      </c>
      <c r="D209" s="193">
        <v>553.5</v>
      </c>
      <c r="E209" s="193">
        <v>3741</v>
      </c>
      <c r="F209" s="193">
        <v>3356</v>
      </c>
      <c r="G209" s="194">
        <f t="shared" si="3"/>
        <v>6.7588075880758804</v>
      </c>
      <c r="H209" s="193">
        <v>152.61500000000001</v>
      </c>
      <c r="I209" s="195">
        <v>141.61500000000001</v>
      </c>
    </row>
    <row r="210" spans="1:9" ht="17.100000000000001" customHeight="1">
      <c r="A210" s="363"/>
      <c r="B210" s="228" t="s">
        <v>60</v>
      </c>
      <c r="C210" s="192">
        <v>255</v>
      </c>
      <c r="D210" s="193">
        <v>255</v>
      </c>
      <c r="E210" s="193">
        <v>1985</v>
      </c>
      <c r="F210" s="193">
        <v>1585</v>
      </c>
      <c r="G210" s="194">
        <f t="shared" si="3"/>
        <v>7.784313725490196</v>
      </c>
      <c r="H210" s="193">
        <v>49.4</v>
      </c>
      <c r="I210" s="195">
        <v>36.4</v>
      </c>
    </row>
    <row r="211" spans="1:9" ht="17.100000000000001" customHeight="1">
      <c r="A211" s="363"/>
      <c r="B211" s="228" t="s">
        <v>100</v>
      </c>
      <c r="C211" s="192">
        <v>452.52542372881351</v>
      </c>
      <c r="D211" s="193">
        <v>452.52542372881351</v>
      </c>
      <c r="E211" s="193">
        <v>2427.6101694915251</v>
      </c>
      <c r="F211" s="193">
        <v>1919.6101694915255</v>
      </c>
      <c r="G211" s="194">
        <f t="shared" si="3"/>
        <v>5.3645829431813921</v>
      </c>
      <c r="H211" s="193">
        <v>74.650000000000006</v>
      </c>
      <c r="I211" s="195">
        <v>59.202559872881352</v>
      </c>
    </row>
    <row r="212" spans="1:9" ht="17.100000000000001" customHeight="1">
      <c r="A212" s="363"/>
      <c r="B212" s="228" t="s">
        <v>19</v>
      </c>
      <c r="C212" s="196">
        <v>1261.0254237288136</v>
      </c>
      <c r="D212" s="197">
        <v>1261.0254237288136</v>
      </c>
      <c r="E212" s="197">
        <v>8153.6101694915251</v>
      </c>
      <c r="F212" s="197">
        <v>6860.610169491526</v>
      </c>
      <c r="G212" s="198">
        <f t="shared" si="3"/>
        <v>6.4658570842937877</v>
      </c>
      <c r="H212" s="197">
        <v>276.66500000000002</v>
      </c>
      <c r="I212" s="199">
        <v>237.2175598728814</v>
      </c>
    </row>
    <row r="213" spans="1:9" ht="17.100000000000001" customHeight="1">
      <c r="A213" s="363" t="s">
        <v>171</v>
      </c>
      <c r="B213" s="228" t="s">
        <v>5</v>
      </c>
      <c r="C213" s="192">
        <v>140</v>
      </c>
      <c r="D213" s="193">
        <v>140</v>
      </c>
      <c r="E213" s="193">
        <v>1300</v>
      </c>
      <c r="F213" s="193">
        <v>1300</v>
      </c>
      <c r="G213" s="194">
        <f t="shared" si="3"/>
        <v>9.2857142857142865</v>
      </c>
      <c r="H213" s="193">
        <v>22.5</v>
      </c>
      <c r="I213" s="195">
        <v>10</v>
      </c>
    </row>
    <row r="214" spans="1:9" ht="17.100000000000001" customHeight="1">
      <c r="A214" s="367"/>
      <c r="B214" s="229" t="s">
        <v>19</v>
      </c>
      <c r="C214" s="200">
        <v>140</v>
      </c>
      <c r="D214" s="201">
        <v>140</v>
      </c>
      <c r="E214" s="201">
        <v>1300</v>
      </c>
      <c r="F214" s="201">
        <v>1300</v>
      </c>
      <c r="G214" s="202">
        <f t="shared" si="3"/>
        <v>9.2857142857142865</v>
      </c>
      <c r="H214" s="201">
        <v>22.5</v>
      </c>
      <c r="I214" s="203">
        <v>10</v>
      </c>
    </row>
    <row r="217" spans="1:9">
      <c r="A217" s="309" t="str">
        <f>+'% Change'!A23</f>
        <v>Source: 2022/2023&amp;2023/2024 MoA/ZAMSTAT Crop Forecasting Survey</v>
      </c>
    </row>
  </sheetData>
  <mergeCells count="33">
    <mergeCell ref="A191:A194"/>
    <mergeCell ref="A195:A196"/>
    <mergeCell ref="A213:A214"/>
    <mergeCell ref="A197:A203"/>
    <mergeCell ref="A204:A208"/>
    <mergeCell ref="A209:A212"/>
    <mergeCell ref="A153:A159"/>
    <mergeCell ref="A160:A167"/>
    <mergeCell ref="A168:A172"/>
    <mergeCell ref="A173:A180"/>
    <mergeCell ref="A181:A190"/>
    <mergeCell ref="A122:A128"/>
    <mergeCell ref="A129:A130"/>
    <mergeCell ref="A131:A137"/>
    <mergeCell ref="A138:A141"/>
    <mergeCell ref="A142:A152"/>
    <mergeCell ref="A82:A92"/>
    <mergeCell ref="A93:A99"/>
    <mergeCell ref="A100:A110"/>
    <mergeCell ref="A111:A116"/>
    <mergeCell ref="A117:A121"/>
    <mergeCell ref="A64:A74"/>
    <mergeCell ref="A3:A13"/>
    <mergeCell ref="A14:A20"/>
    <mergeCell ref="A75:A81"/>
    <mergeCell ref="A41:A45"/>
    <mergeCell ref="A46:A50"/>
    <mergeCell ref="A51:A58"/>
    <mergeCell ref="A1:I1"/>
    <mergeCell ref="A21:A27"/>
    <mergeCell ref="A28:A33"/>
    <mergeCell ref="A34:A40"/>
    <mergeCell ref="A59:A6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J792"/>
  <sheetViews>
    <sheetView topLeftCell="A428" workbookViewId="0">
      <selection activeCell="M586" sqref="M586"/>
    </sheetView>
  </sheetViews>
  <sheetFormatPr defaultRowHeight="15"/>
  <cols>
    <col min="1" max="1" width="22.7109375" style="1" customWidth="1"/>
    <col min="2" max="2" width="14" style="1" customWidth="1"/>
    <col min="3" max="3" width="16" style="1" customWidth="1"/>
    <col min="4" max="4" width="16.85546875" style="1" customWidth="1"/>
    <col min="5" max="5" width="17.28515625" style="1" customWidth="1"/>
    <col min="6" max="7" width="13.5703125" style="1" customWidth="1"/>
    <col min="8" max="8" width="12.42578125" style="1" customWidth="1"/>
    <col min="9" max="9" width="10.42578125" style="1" customWidth="1"/>
    <col min="10" max="10" width="9.5703125" style="1" customWidth="1"/>
    <col min="11" max="16384" width="9.140625" style="1"/>
  </cols>
  <sheetData>
    <row r="1" spans="1:10" s="18" customFormat="1" ht="14.25" customHeight="1">
      <c r="A1" s="344" t="s">
        <v>205</v>
      </c>
      <c r="B1" s="344"/>
      <c r="C1" s="344"/>
      <c r="D1" s="344"/>
      <c r="E1" s="344"/>
      <c r="F1" s="344"/>
      <c r="G1" s="344"/>
      <c r="H1" s="344"/>
      <c r="I1" s="344"/>
      <c r="J1" s="344"/>
    </row>
    <row r="2" spans="1:10" s="19" customFormat="1" ht="42.75">
      <c r="A2" s="285" t="s">
        <v>162</v>
      </c>
      <c r="B2" s="285" t="s">
        <v>4</v>
      </c>
      <c r="C2" s="285" t="s">
        <v>6</v>
      </c>
      <c r="D2" s="288" t="s">
        <v>0</v>
      </c>
      <c r="E2" s="289" t="s">
        <v>192</v>
      </c>
      <c r="F2" s="289" t="s">
        <v>193</v>
      </c>
      <c r="G2" s="289" t="s">
        <v>195</v>
      </c>
      <c r="H2" s="289" t="s">
        <v>196</v>
      </c>
      <c r="I2" s="289" t="s">
        <v>1</v>
      </c>
      <c r="J2" s="290" t="s">
        <v>2</v>
      </c>
    </row>
    <row r="3" spans="1:10" ht="17.100000000000001" customHeight="1">
      <c r="A3" s="369" t="s">
        <v>3</v>
      </c>
      <c r="B3" s="369" t="s">
        <v>5</v>
      </c>
      <c r="C3" s="291" t="s">
        <v>7</v>
      </c>
      <c r="D3" s="204">
        <v>3131</v>
      </c>
      <c r="E3" s="205">
        <v>1627.0399999999988</v>
      </c>
      <c r="F3" s="205">
        <v>17712.95</v>
      </c>
      <c r="G3" s="205">
        <v>17583</v>
      </c>
      <c r="H3" s="206">
        <f t="shared" ref="H3:H66" si="0">IFERROR((F3/D3),0)</f>
        <v>5.657282018524433</v>
      </c>
      <c r="I3" s="205">
        <v>669.56</v>
      </c>
      <c r="J3" s="207">
        <v>465.875</v>
      </c>
    </row>
    <row r="4" spans="1:10" ht="17.100000000000001" customHeight="1">
      <c r="A4" s="368"/>
      <c r="B4" s="368"/>
      <c r="C4" s="286" t="s">
        <v>9</v>
      </c>
      <c r="D4" s="208">
        <v>2878.5</v>
      </c>
      <c r="E4" s="209">
        <v>1347.2650000000001</v>
      </c>
      <c r="F4" s="209">
        <v>10290.250000000002</v>
      </c>
      <c r="G4" s="209">
        <v>5479.5</v>
      </c>
      <c r="H4" s="210">
        <f t="shared" si="0"/>
        <v>3.5748653812749702</v>
      </c>
      <c r="I4" s="209">
        <v>534.70000000000005</v>
      </c>
      <c r="J4" s="211">
        <v>514.84999999999991</v>
      </c>
    </row>
    <row r="5" spans="1:10" ht="17.100000000000001" customHeight="1">
      <c r="A5" s="368"/>
      <c r="B5" s="368"/>
      <c r="C5" s="286" t="s">
        <v>10</v>
      </c>
      <c r="D5" s="208">
        <v>605.5</v>
      </c>
      <c r="E5" s="209">
        <v>484.38750000000005</v>
      </c>
      <c r="F5" s="209">
        <v>3004.25</v>
      </c>
      <c r="G5" s="209">
        <v>2142.15</v>
      </c>
      <c r="H5" s="210">
        <f t="shared" si="0"/>
        <v>4.961601981833196</v>
      </c>
      <c r="I5" s="209">
        <v>36.875000000000007</v>
      </c>
      <c r="J5" s="211">
        <v>28.625000000000004</v>
      </c>
    </row>
    <row r="6" spans="1:10" ht="17.100000000000001" customHeight="1">
      <c r="A6" s="368"/>
      <c r="B6" s="368"/>
      <c r="C6" s="286" t="s">
        <v>11</v>
      </c>
      <c r="D6" s="208">
        <v>3856.335</v>
      </c>
      <c r="E6" s="209">
        <v>1117.8007499999999</v>
      </c>
      <c r="F6" s="209">
        <v>6070.8000000000011</v>
      </c>
      <c r="G6" s="209">
        <v>5354</v>
      </c>
      <c r="H6" s="210">
        <f t="shared" si="0"/>
        <v>1.5742408271065664</v>
      </c>
      <c r="I6" s="209">
        <v>1054.7500000000002</v>
      </c>
      <c r="J6" s="211">
        <v>1074.9750000000001</v>
      </c>
    </row>
    <row r="7" spans="1:10" ht="17.100000000000001" customHeight="1">
      <c r="A7" s="368"/>
      <c r="B7" s="368"/>
      <c r="C7" s="286" t="s">
        <v>12</v>
      </c>
      <c r="D7" s="208">
        <v>1755</v>
      </c>
      <c r="E7" s="209">
        <v>431.18600000000009</v>
      </c>
      <c r="F7" s="209">
        <v>5342.4999999999991</v>
      </c>
      <c r="G7" s="209">
        <v>4677.25</v>
      </c>
      <c r="H7" s="210">
        <f t="shared" si="0"/>
        <v>3.0441595441595437</v>
      </c>
      <c r="I7" s="209">
        <v>380.87499999999994</v>
      </c>
      <c r="J7" s="211">
        <v>441.22499999999997</v>
      </c>
    </row>
    <row r="8" spans="1:10" ht="17.100000000000001" customHeight="1">
      <c r="A8" s="368"/>
      <c r="B8" s="368"/>
      <c r="C8" s="286" t="s">
        <v>13</v>
      </c>
      <c r="D8" s="208">
        <v>691.1099999999999</v>
      </c>
      <c r="E8" s="209">
        <v>199.78569999999996</v>
      </c>
      <c r="F8" s="209">
        <v>1494.85</v>
      </c>
      <c r="G8" s="209">
        <v>1318.25</v>
      </c>
      <c r="H8" s="210">
        <f t="shared" si="0"/>
        <v>2.1629697153853948</v>
      </c>
      <c r="I8" s="209">
        <v>180.05000000000004</v>
      </c>
      <c r="J8" s="211">
        <v>178.99999999999997</v>
      </c>
    </row>
    <row r="9" spans="1:10" ht="17.100000000000001" customHeight="1">
      <c r="A9" s="368"/>
      <c r="B9" s="368"/>
      <c r="C9" s="286" t="s">
        <v>14</v>
      </c>
      <c r="D9" s="208">
        <v>8821.5</v>
      </c>
      <c r="E9" s="209">
        <v>5531.3949999999986</v>
      </c>
      <c r="F9" s="209">
        <v>64849.7</v>
      </c>
      <c r="G9" s="209">
        <v>61162.7</v>
      </c>
      <c r="H9" s="210">
        <f t="shared" si="0"/>
        <v>7.3513234710650117</v>
      </c>
      <c r="I9" s="209">
        <v>2180.8849999999998</v>
      </c>
      <c r="J9" s="211">
        <v>2010.2749999999996</v>
      </c>
    </row>
    <row r="10" spans="1:10" ht="17.100000000000001" customHeight="1">
      <c r="A10" s="368"/>
      <c r="B10" s="368"/>
      <c r="C10" s="286" t="s">
        <v>15</v>
      </c>
      <c r="D10" s="208">
        <v>2995.1</v>
      </c>
      <c r="E10" s="209">
        <v>599.2674999999997</v>
      </c>
      <c r="F10" s="209">
        <v>3581.099999999999</v>
      </c>
      <c r="G10" s="209">
        <v>3289.95</v>
      </c>
      <c r="H10" s="210">
        <f t="shared" si="0"/>
        <v>1.1956528997362355</v>
      </c>
      <c r="I10" s="209">
        <v>315.64999999999992</v>
      </c>
      <c r="J10" s="211">
        <v>303.75000000000006</v>
      </c>
    </row>
    <row r="11" spans="1:10" ht="17.100000000000001" customHeight="1">
      <c r="A11" s="368"/>
      <c r="B11" s="368"/>
      <c r="C11" s="286" t="s">
        <v>16</v>
      </c>
      <c r="D11" s="208">
        <v>676.75</v>
      </c>
      <c r="E11" s="209">
        <v>68.732500000000002</v>
      </c>
      <c r="F11" s="209">
        <v>385.7</v>
      </c>
      <c r="G11" s="209">
        <v>270.75</v>
      </c>
      <c r="H11" s="210">
        <f t="shared" si="0"/>
        <v>0.56992981159955669</v>
      </c>
      <c r="I11" s="209">
        <v>114.2</v>
      </c>
      <c r="J11" s="211">
        <v>112.05000000000001</v>
      </c>
    </row>
    <row r="12" spans="1:10" ht="17.100000000000001" customHeight="1">
      <c r="A12" s="368"/>
      <c r="B12" s="368"/>
      <c r="C12" s="286" t="s">
        <v>17</v>
      </c>
      <c r="D12" s="208">
        <v>2060</v>
      </c>
      <c r="E12" s="209">
        <v>1582.9500000000003</v>
      </c>
      <c r="F12" s="209">
        <v>9366.125</v>
      </c>
      <c r="G12" s="209">
        <v>9024.625</v>
      </c>
      <c r="H12" s="210">
        <f t="shared" si="0"/>
        <v>4.5466626213592232</v>
      </c>
      <c r="I12" s="209">
        <v>495.39500000000004</v>
      </c>
      <c r="J12" s="211">
        <v>510.59999999999997</v>
      </c>
    </row>
    <row r="13" spans="1:10" ht="17.100000000000001" customHeight="1">
      <c r="A13" s="368"/>
      <c r="B13" s="368"/>
      <c r="C13" s="286" t="s">
        <v>18</v>
      </c>
      <c r="D13" s="208">
        <v>1924</v>
      </c>
      <c r="E13" s="209">
        <v>297.358</v>
      </c>
      <c r="F13" s="209">
        <v>458.25</v>
      </c>
      <c r="G13" s="209">
        <v>348</v>
      </c>
      <c r="H13" s="210">
        <f t="shared" si="0"/>
        <v>0.23817567567567569</v>
      </c>
      <c r="I13" s="209">
        <v>265.64999999999998</v>
      </c>
      <c r="J13" s="211">
        <v>252.45</v>
      </c>
    </row>
    <row r="14" spans="1:10" ht="17.100000000000001" customHeight="1">
      <c r="A14" s="368"/>
      <c r="B14" s="368"/>
      <c r="C14" s="286" t="s">
        <v>19</v>
      </c>
      <c r="D14" s="212">
        <v>29394.794999999998</v>
      </c>
      <c r="E14" s="213">
        <v>13287.167949999997</v>
      </c>
      <c r="F14" s="213">
        <v>122556.47499999999</v>
      </c>
      <c r="G14" s="213">
        <v>110650.17499999999</v>
      </c>
      <c r="H14" s="214">
        <f t="shared" si="0"/>
        <v>4.1693257258640521</v>
      </c>
      <c r="I14" s="213">
        <v>6228.59</v>
      </c>
      <c r="J14" s="215">
        <v>5893.6749999999993</v>
      </c>
    </row>
    <row r="15" spans="1:10" ht="17.100000000000001" customHeight="1">
      <c r="A15" s="368"/>
      <c r="B15" s="368" t="s">
        <v>20</v>
      </c>
      <c r="C15" s="286" t="s">
        <v>21</v>
      </c>
      <c r="D15" s="208">
        <v>185</v>
      </c>
      <c r="E15" s="209">
        <v>128.18</v>
      </c>
      <c r="F15" s="209">
        <v>1099</v>
      </c>
      <c r="G15" s="209">
        <v>867.5</v>
      </c>
      <c r="H15" s="210">
        <f t="shared" si="0"/>
        <v>5.9405405405405407</v>
      </c>
      <c r="I15" s="209">
        <v>37</v>
      </c>
      <c r="J15" s="211">
        <v>37</v>
      </c>
    </row>
    <row r="16" spans="1:10" ht="17.100000000000001" customHeight="1">
      <c r="A16" s="368"/>
      <c r="B16" s="368"/>
      <c r="C16" s="286" t="s">
        <v>22</v>
      </c>
      <c r="D16" s="208">
        <v>626</v>
      </c>
      <c r="E16" s="209">
        <v>544.80000000000007</v>
      </c>
      <c r="F16" s="209">
        <v>4559.1000000000004</v>
      </c>
      <c r="G16" s="209">
        <v>3160.2</v>
      </c>
      <c r="H16" s="210">
        <f t="shared" si="0"/>
        <v>7.2829073482428122</v>
      </c>
      <c r="I16" s="209">
        <v>40.200000000000003</v>
      </c>
      <c r="J16" s="211">
        <v>147.55000000000001</v>
      </c>
    </row>
    <row r="17" spans="1:10" ht="17.100000000000001" customHeight="1">
      <c r="A17" s="368"/>
      <c r="B17" s="368"/>
      <c r="C17" s="286" t="s">
        <v>23</v>
      </c>
      <c r="D17" s="208">
        <v>51.5</v>
      </c>
      <c r="E17" s="209">
        <v>24.224</v>
      </c>
      <c r="F17" s="209">
        <v>211.5</v>
      </c>
      <c r="G17" s="209">
        <v>170</v>
      </c>
      <c r="H17" s="210">
        <f t="shared" si="0"/>
        <v>4.1067961165048548</v>
      </c>
      <c r="I17" s="209">
        <v>8.3500000000000014</v>
      </c>
      <c r="J17" s="211">
        <v>8.3500000000000014</v>
      </c>
    </row>
    <row r="18" spans="1:10" ht="17.100000000000001" customHeight="1">
      <c r="A18" s="368"/>
      <c r="B18" s="368"/>
      <c r="C18" s="286" t="s">
        <v>24</v>
      </c>
      <c r="D18" s="208">
        <v>243.17</v>
      </c>
      <c r="E18" s="209">
        <v>146.12</v>
      </c>
      <c r="F18" s="209">
        <v>717.4</v>
      </c>
      <c r="G18" s="209">
        <v>390.9</v>
      </c>
      <c r="H18" s="210">
        <f t="shared" si="0"/>
        <v>2.9501994489451824</v>
      </c>
      <c r="I18" s="209">
        <v>45.493000000000002</v>
      </c>
      <c r="J18" s="211">
        <v>41.075000000000003</v>
      </c>
    </row>
    <row r="19" spans="1:10" ht="17.100000000000001" customHeight="1">
      <c r="A19" s="368"/>
      <c r="B19" s="368"/>
      <c r="C19" s="286" t="s">
        <v>25</v>
      </c>
      <c r="D19" s="208">
        <v>308.5</v>
      </c>
      <c r="E19" s="209">
        <v>149.86000000000001</v>
      </c>
      <c r="F19" s="209">
        <v>997.5</v>
      </c>
      <c r="G19" s="209">
        <v>850</v>
      </c>
      <c r="H19" s="210">
        <f t="shared" si="0"/>
        <v>3.233387358184765</v>
      </c>
      <c r="I19" s="209">
        <v>78.249999999999986</v>
      </c>
      <c r="J19" s="211">
        <v>98.899999999999991</v>
      </c>
    </row>
    <row r="20" spans="1:10" ht="17.100000000000001" customHeight="1">
      <c r="A20" s="368"/>
      <c r="B20" s="368"/>
      <c r="C20" s="286" t="s">
        <v>26</v>
      </c>
      <c r="D20" s="208">
        <v>3628.8999999999996</v>
      </c>
      <c r="E20" s="209">
        <v>1799.3004000000001</v>
      </c>
      <c r="F20" s="209">
        <v>6700.3</v>
      </c>
      <c r="G20" s="209">
        <v>5651.1</v>
      </c>
      <c r="H20" s="210">
        <f t="shared" si="0"/>
        <v>1.8463721788971867</v>
      </c>
      <c r="I20" s="209">
        <v>342.7349999999999</v>
      </c>
      <c r="J20" s="211">
        <v>378.32499999999987</v>
      </c>
    </row>
    <row r="21" spans="1:10" ht="17.100000000000001" customHeight="1">
      <c r="A21" s="368"/>
      <c r="B21" s="368"/>
      <c r="C21" s="286" t="s">
        <v>27</v>
      </c>
      <c r="D21" s="208">
        <v>12</v>
      </c>
      <c r="E21" s="209">
        <v>4.6000000000000005</v>
      </c>
      <c r="F21" s="209">
        <v>19.75</v>
      </c>
      <c r="G21" s="209">
        <v>6</v>
      </c>
      <c r="H21" s="210">
        <f t="shared" si="0"/>
        <v>1.6458333333333333</v>
      </c>
      <c r="I21" s="209">
        <v>1.6</v>
      </c>
      <c r="J21" s="211">
        <v>1.6</v>
      </c>
    </row>
    <row r="22" spans="1:10" ht="17.100000000000001" customHeight="1">
      <c r="A22" s="368"/>
      <c r="B22" s="368"/>
      <c r="C22" s="286" t="s">
        <v>28</v>
      </c>
      <c r="D22" s="208">
        <v>10677.905000000001</v>
      </c>
      <c r="E22" s="209">
        <v>5442.9655499999999</v>
      </c>
      <c r="F22" s="209">
        <v>61478.2</v>
      </c>
      <c r="G22" s="209">
        <v>60749.95</v>
      </c>
      <c r="H22" s="210">
        <f t="shared" si="0"/>
        <v>5.7575151680034606</v>
      </c>
      <c r="I22" s="209">
        <v>2121.1500000000005</v>
      </c>
      <c r="J22" s="211">
        <v>2031.9900000000002</v>
      </c>
    </row>
    <row r="23" spans="1:10" ht="17.100000000000001" customHeight="1">
      <c r="A23" s="368"/>
      <c r="B23" s="368"/>
      <c r="C23" s="286" t="s">
        <v>29</v>
      </c>
      <c r="D23" s="208">
        <v>70.75</v>
      </c>
      <c r="E23" s="209">
        <v>29.197500000000002</v>
      </c>
      <c r="F23" s="209">
        <v>149.5</v>
      </c>
      <c r="G23" s="209">
        <v>61.5</v>
      </c>
      <c r="H23" s="210">
        <f t="shared" si="0"/>
        <v>2.1130742049469964</v>
      </c>
      <c r="I23" s="209">
        <v>8.375</v>
      </c>
      <c r="J23" s="211">
        <v>8.65</v>
      </c>
    </row>
    <row r="24" spans="1:10" ht="17.100000000000001" customHeight="1">
      <c r="A24" s="368"/>
      <c r="B24" s="368"/>
      <c r="C24" s="286" t="s">
        <v>30</v>
      </c>
      <c r="D24" s="208">
        <v>640.93750000000011</v>
      </c>
      <c r="E24" s="209">
        <v>153.92708333333334</v>
      </c>
      <c r="F24" s="209">
        <v>5007.40625</v>
      </c>
      <c r="G24" s="209">
        <v>4698.75</v>
      </c>
      <c r="H24" s="210">
        <f t="shared" si="0"/>
        <v>7.8126279863481214</v>
      </c>
      <c r="I24" s="209">
        <v>15.895833333333334</v>
      </c>
      <c r="J24" s="211">
        <v>16.515625000000004</v>
      </c>
    </row>
    <row r="25" spans="1:10" ht="17.100000000000001" customHeight="1">
      <c r="A25" s="368"/>
      <c r="B25" s="368"/>
      <c r="C25" s="286" t="s">
        <v>19</v>
      </c>
      <c r="D25" s="212">
        <v>16444.662499999999</v>
      </c>
      <c r="E25" s="213">
        <v>8423.1745333333329</v>
      </c>
      <c r="F25" s="213">
        <v>80939.65625</v>
      </c>
      <c r="G25" s="213">
        <v>76605.899999999994</v>
      </c>
      <c r="H25" s="214">
        <f t="shared" si="0"/>
        <v>4.9219408577099113</v>
      </c>
      <c r="I25" s="213">
        <v>2699.0488333333337</v>
      </c>
      <c r="J25" s="215">
        <v>2769.9556250000001</v>
      </c>
    </row>
    <row r="26" spans="1:10" ht="17.100000000000001" customHeight="1">
      <c r="A26" s="368"/>
      <c r="B26" s="368" t="s">
        <v>31</v>
      </c>
      <c r="C26" s="286" t="s">
        <v>32</v>
      </c>
      <c r="D26" s="208">
        <v>67</v>
      </c>
      <c r="E26" s="209">
        <v>25.6</v>
      </c>
      <c r="F26" s="209">
        <v>32.5</v>
      </c>
      <c r="G26" s="209">
        <v>17.5</v>
      </c>
      <c r="H26" s="210">
        <f t="shared" si="0"/>
        <v>0.48507462686567165</v>
      </c>
      <c r="I26" s="209">
        <v>6.5</v>
      </c>
      <c r="J26" s="211">
        <v>6.55</v>
      </c>
    </row>
    <row r="27" spans="1:10" ht="17.100000000000001" customHeight="1">
      <c r="A27" s="368"/>
      <c r="B27" s="368"/>
      <c r="C27" s="286" t="s">
        <v>34</v>
      </c>
      <c r="D27" s="208">
        <v>164.35</v>
      </c>
      <c r="E27" s="209">
        <v>134.55623</v>
      </c>
      <c r="F27" s="209">
        <v>554.25</v>
      </c>
      <c r="G27" s="209">
        <v>414</v>
      </c>
      <c r="H27" s="210">
        <f t="shared" si="0"/>
        <v>3.3723760267721326</v>
      </c>
      <c r="I27" s="209">
        <v>37.799999999999997</v>
      </c>
      <c r="J27" s="211">
        <v>37.799999999999997</v>
      </c>
    </row>
    <row r="28" spans="1:10" ht="17.100000000000001" customHeight="1">
      <c r="A28" s="368"/>
      <c r="B28" s="368"/>
      <c r="C28" s="286" t="s">
        <v>35</v>
      </c>
      <c r="D28" s="208">
        <v>47.05</v>
      </c>
      <c r="E28" s="209">
        <v>22.295000000000002</v>
      </c>
      <c r="F28" s="209">
        <v>107</v>
      </c>
      <c r="G28" s="209">
        <v>50</v>
      </c>
      <c r="H28" s="210">
        <f t="shared" si="0"/>
        <v>2.2741764080765146</v>
      </c>
      <c r="I28" s="209">
        <v>8.75</v>
      </c>
      <c r="J28" s="211">
        <v>8.15</v>
      </c>
    </row>
    <row r="29" spans="1:10" ht="17.100000000000001" customHeight="1">
      <c r="A29" s="368"/>
      <c r="B29" s="368"/>
      <c r="C29" s="286" t="s">
        <v>36</v>
      </c>
      <c r="D29" s="208">
        <v>141.41500000000002</v>
      </c>
      <c r="E29" s="209">
        <v>46.612000000000002</v>
      </c>
      <c r="F29" s="209">
        <v>211.75</v>
      </c>
      <c r="G29" s="209">
        <v>45</v>
      </c>
      <c r="H29" s="210">
        <f t="shared" si="0"/>
        <v>1.497365908849839</v>
      </c>
      <c r="I29" s="209">
        <v>29</v>
      </c>
      <c r="J29" s="211">
        <v>24.3</v>
      </c>
    </row>
    <row r="30" spans="1:10" ht="17.100000000000001" customHeight="1">
      <c r="A30" s="368"/>
      <c r="B30" s="368"/>
      <c r="C30" s="286" t="s">
        <v>37</v>
      </c>
      <c r="D30" s="208">
        <v>11.34</v>
      </c>
      <c r="E30" s="209">
        <v>2.2679999999999989</v>
      </c>
      <c r="F30" s="209">
        <v>5</v>
      </c>
      <c r="G30" s="209">
        <v>3</v>
      </c>
      <c r="H30" s="210">
        <f t="shared" si="0"/>
        <v>0.44091710758377428</v>
      </c>
      <c r="I30" s="209">
        <v>0.8</v>
      </c>
      <c r="J30" s="211">
        <v>0.7</v>
      </c>
    </row>
    <row r="31" spans="1:10" ht="17.100000000000001" customHeight="1">
      <c r="A31" s="368"/>
      <c r="B31" s="368"/>
      <c r="C31" s="286" t="s">
        <v>38</v>
      </c>
      <c r="D31" s="208">
        <v>204</v>
      </c>
      <c r="E31" s="209">
        <v>85.724999999999994</v>
      </c>
      <c r="F31" s="209">
        <v>105.15</v>
      </c>
      <c r="G31" s="209">
        <v>46</v>
      </c>
      <c r="H31" s="210">
        <f t="shared" si="0"/>
        <v>0.51544117647058829</v>
      </c>
      <c r="I31" s="209">
        <v>16.399999999999999</v>
      </c>
      <c r="J31" s="211">
        <v>14.89</v>
      </c>
    </row>
    <row r="32" spans="1:10" ht="17.100000000000001" customHeight="1">
      <c r="A32" s="368"/>
      <c r="B32" s="368"/>
      <c r="C32" s="286" t="s">
        <v>39</v>
      </c>
      <c r="D32" s="208">
        <v>122.72</v>
      </c>
      <c r="E32" s="209">
        <v>68.687999999999988</v>
      </c>
      <c r="F32" s="209">
        <v>430</v>
      </c>
      <c r="G32" s="209">
        <v>312.5</v>
      </c>
      <c r="H32" s="210">
        <f t="shared" si="0"/>
        <v>3.5039113428943938</v>
      </c>
      <c r="I32" s="209">
        <v>20.350000000000001</v>
      </c>
      <c r="J32" s="211">
        <v>24.450000000000003</v>
      </c>
    </row>
    <row r="33" spans="1:10" ht="17.100000000000001" customHeight="1">
      <c r="A33" s="368"/>
      <c r="B33" s="368"/>
      <c r="C33" s="286" t="s">
        <v>40</v>
      </c>
      <c r="D33" s="208">
        <v>593.9</v>
      </c>
      <c r="E33" s="209">
        <v>380.79939999999999</v>
      </c>
      <c r="F33" s="209">
        <v>1625.25</v>
      </c>
      <c r="G33" s="209">
        <v>1294.5</v>
      </c>
      <c r="H33" s="210">
        <f t="shared" si="0"/>
        <v>2.7365718134366057</v>
      </c>
      <c r="I33" s="209">
        <v>131.25</v>
      </c>
      <c r="J33" s="211">
        <v>130.80000000000001</v>
      </c>
    </row>
    <row r="34" spans="1:10" ht="17.100000000000001" customHeight="1">
      <c r="A34" s="368"/>
      <c r="B34" s="368"/>
      <c r="C34" s="286" t="s">
        <v>41</v>
      </c>
      <c r="D34" s="208">
        <v>45</v>
      </c>
      <c r="E34" s="209">
        <v>5.2399999999999993</v>
      </c>
      <c r="F34" s="209">
        <v>2.4</v>
      </c>
      <c r="G34" s="209">
        <v>0</v>
      </c>
      <c r="H34" s="210">
        <f t="shared" si="0"/>
        <v>5.333333333333333E-2</v>
      </c>
      <c r="I34" s="209">
        <v>1.45</v>
      </c>
      <c r="J34" s="211">
        <v>1.45</v>
      </c>
    </row>
    <row r="35" spans="1:10" ht="17.100000000000001" customHeight="1">
      <c r="A35" s="368"/>
      <c r="B35" s="368"/>
      <c r="C35" s="286" t="s">
        <v>42</v>
      </c>
      <c r="D35" s="208">
        <v>153.5</v>
      </c>
      <c r="E35" s="209">
        <v>39.65</v>
      </c>
      <c r="F35" s="209">
        <v>106.25</v>
      </c>
      <c r="G35" s="209">
        <v>48.5</v>
      </c>
      <c r="H35" s="210">
        <f t="shared" si="0"/>
        <v>0.69218241042345274</v>
      </c>
      <c r="I35" s="209">
        <v>13.95</v>
      </c>
      <c r="J35" s="211">
        <v>13.75</v>
      </c>
    </row>
    <row r="36" spans="1:10" ht="17.100000000000001" customHeight="1">
      <c r="A36" s="368"/>
      <c r="B36" s="368"/>
      <c r="C36" s="286" t="s">
        <v>43</v>
      </c>
      <c r="D36" s="208">
        <v>433</v>
      </c>
      <c r="E36" s="209">
        <v>111.52200000000002</v>
      </c>
      <c r="F36" s="209">
        <v>138.44999999999996</v>
      </c>
      <c r="G36" s="209">
        <v>131.1</v>
      </c>
      <c r="H36" s="210">
        <f t="shared" si="0"/>
        <v>0.31974595842956111</v>
      </c>
      <c r="I36" s="209">
        <v>88.95</v>
      </c>
      <c r="J36" s="211">
        <v>61.649999999999991</v>
      </c>
    </row>
    <row r="37" spans="1:10" ht="17.100000000000001" customHeight="1">
      <c r="A37" s="368"/>
      <c r="B37" s="368"/>
      <c r="C37" s="286" t="s">
        <v>44</v>
      </c>
      <c r="D37" s="208">
        <v>535</v>
      </c>
      <c r="E37" s="209">
        <v>78.317499999999995</v>
      </c>
      <c r="F37" s="209">
        <v>156.10000000000002</v>
      </c>
      <c r="G37" s="209">
        <v>70</v>
      </c>
      <c r="H37" s="210">
        <f t="shared" si="0"/>
        <v>0.2917757009345795</v>
      </c>
      <c r="I37" s="209">
        <v>107.2</v>
      </c>
      <c r="J37" s="211">
        <v>103.95</v>
      </c>
    </row>
    <row r="38" spans="1:10" ht="17.100000000000001" customHeight="1">
      <c r="A38" s="368"/>
      <c r="B38" s="368"/>
      <c r="C38" s="286" t="s">
        <v>45</v>
      </c>
      <c r="D38" s="208">
        <v>122</v>
      </c>
      <c r="E38" s="209">
        <v>2.3500000000000014</v>
      </c>
      <c r="F38" s="209">
        <v>8</v>
      </c>
      <c r="G38" s="209">
        <v>1.5</v>
      </c>
      <c r="H38" s="210">
        <f t="shared" si="0"/>
        <v>6.5573770491803282E-2</v>
      </c>
      <c r="I38" s="209">
        <v>19.399999999999999</v>
      </c>
      <c r="J38" s="211">
        <v>9.4</v>
      </c>
    </row>
    <row r="39" spans="1:10" ht="17.100000000000001" customHeight="1">
      <c r="A39" s="368"/>
      <c r="B39" s="368"/>
      <c r="C39" s="286" t="s">
        <v>46</v>
      </c>
      <c r="D39" s="208">
        <v>246.96</v>
      </c>
      <c r="E39" s="209">
        <v>112.54599999999999</v>
      </c>
      <c r="F39" s="209">
        <v>974.5</v>
      </c>
      <c r="G39" s="209">
        <v>860</v>
      </c>
      <c r="H39" s="210">
        <f t="shared" si="0"/>
        <v>3.9459831551668283</v>
      </c>
      <c r="I39" s="209">
        <v>72.600000000000009</v>
      </c>
      <c r="J39" s="211">
        <v>49.55</v>
      </c>
    </row>
    <row r="40" spans="1:10" ht="17.100000000000001" customHeight="1">
      <c r="A40" s="368"/>
      <c r="B40" s="368"/>
      <c r="C40" s="286" t="s">
        <v>19</v>
      </c>
      <c r="D40" s="212">
        <v>2887.2350000000006</v>
      </c>
      <c r="E40" s="213">
        <v>1116.16913</v>
      </c>
      <c r="F40" s="213">
        <v>4456.6000000000004</v>
      </c>
      <c r="G40" s="213">
        <v>3293.6</v>
      </c>
      <c r="H40" s="214">
        <f t="shared" si="0"/>
        <v>1.543552914812961</v>
      </c>
      <c r="I40" s="213">
        <v>554.4</v>
      </c>
      <c r="J40" s="215">
        <v>487.39</v>
      </c>
    </row>
    <row r="41" spans="1:10" ht="17.100000000000001" customHeight="1">
      <c r="A41" s="368"/>
      <c r="B41" s="368" t="s">
        <v>47</v>
      </c>
      <c r="C41" s="286" t="s">
        <v>48</v>
      </c>
      <c r="D41" s="208">
        <v>106</v>
      </c>
      <c r="E41" s="209">
        <v>69.5</v>
      </c>
      <c r="F41" s="209">
        <v>368.5</v>
      </c>
      <c r="G41" s="209">
        <v>179</v>
      </c>
      <c r="H41" s="210">
        <f t="shared" si="0"/>
        <v>3.4764150943396226</v>
      </c>
      <c r="I41" s="209">
        <v>26.3</v>
      </c>
      <c r="J41" s="211">
        <v>24.3</v>
      </c>
    </row>
    <row r="42" spans="1:10" ht="17.100000000000001" customHeight="1">
      <c r="A42" s="368"/>
      <c r="B42" s="368"/>
      <c r="C42" s="286" t="s">
        <v>50</v>
      </c>
      <c r="D42" s="208">
        <v>153</v>
      </c>
      <c r="E42" s="209">
        <v>124.78245</v>
      </c>
      <c r="F42" s="209">
        <v>611</v>
      </c>
      <c r="G42" s="209">
        <v>541</v>
      </c>
      <c r="H42" s="210">
        <f t="shared" si="0"/>
        <v>3.9934640522875817</v>
      </c>
      <c r="I42" s="209">
        <v>37.4</v>
      </c>
      <c r="J42" s="211">
        <v>34.6</v>
      </c>
    </row>
    <row r="43" spans="1:10" ht="17.100000000000001" customHeight="1">
      <c r="A43" s="368"/>
      <c r="B43" s="368"/>
      <c r="C43" s="286" t="s">
        <v>51</v>
      </c>
      <c r="D43" s="208">
        <v>108.2</v>
      </c>
      <c r="E43" s="209">
        <v>105.2</v>
      </c>
      <c r="F43" s="209">
        <v>25.5</v>
      </c>
      <c r="G43" s="209">
        <v>22</v>
      </c>
      <c r="H43" s="210">
        <f t="shared" si="0"/>
        <v>0.23567467652495377</v>
      </c>
      <c r="I43" s="209">
        <v>1.8000000000000003</v>
      </c>
      <c r="J43" s="211">
        <v>1.4</v>
      </c>
    </row>
    <row r="44" spans="1:10" ht="17.100000000000001" customHeight="1">
      <c r="A44" s="368"/>
      <c r="B44" s="368"/>
      <c r="C44" s="286" t="s">
        <v>52</v>
      </c>
      <c r="D44" s="208">
        <v>109.5</v>
      </c>
      <c r="E44" s="209">
        <v>86.518000000000001</v>
      </c>
      <c r="F44" s="209">
        <v>465</v>
      </c>
      <c r="G44" s="209">
        <v>401</v>
      </c>
      <c r="H44" s="210">
        <f t="shared" si="0"/>
        <v>4.2465753424657535</v>
      </c>
      <c r="I44" s="209">
        <v>22.45</v>
      </c>
      <c r="J44" s="211">
        <v>23.2</v>
      </c>
    </row>
    <row r="45" spans="1:10" ht="17.100000000000001" customHeight="1">
      <c r="A45" s="368"/>
      <c r="B45" s="368"/>
      <c r="C45" s="286" t="s">
        <v>54</v>
      </c>
      <c r="D45" s="208">
        <v>582.0625</v>
      </c>
      <c r="E45" s="209">
        <v>475.94074999999998</v>
      </c>
      <c r="F45" s="209">
        <v>2637</v>
      </c>
      <c r="G45" s="209">
        <v>1991.5</v>
      </c>
      <c r="H45" s="210">
        <f t="shared" si="0"/>
        <v>4.5304413185869219</v>
      </c>
      <c r="I45" s="209">
        <v>135.15499999999994</v>
      </c>
      <c r="J45" s="211">
        <v>129.30499999999998</v>
      </c>
    </row>
    <row r="46" spans="1:10" ht="17.100000000000001" customHeight="1">
      <c r="A46" s="368"/>
      <c r="B46" s="368"/>
      <c r="C46" s="286" t="s">
        <v>55</v>
      </c>
      <c r="D46" s="208">
        <v>58.930000000000007</v>
      </c>
      <c r="E46" s="209">
        <v>40.235799999999998</v>
      </c>
      <c r="F46" s="209">
        <v>199.5</v>
      </c>
      <c r="G46" s="209">
        <v>155.5</v>
      </c>
      <c r="H46" s="210">
        <f t="shared" si="0"/>
        <v>3.3853724758187678</v>
      </c>
      <c r="I46" s="209">
        <v>11.149999999999999</v>
      </c>
      <c r="J46" s="211">
        <v>10.850000000000001</v>
      </c>
    </row>
    <row r="47" spans="1:10" ht="17.100000000000001" customHeight="1">
      <c r="A47" s="368"/>
      <c r="B47" s="368"/>
      <c r="C47" s="286" t="s">
        <v>57</v>
      </c>
      <c r="D47" s="208">
        <v>51.9</v>
      </c>
      <c r="E47" s="209">
        <v>46.415500000000002</v>
      </c>
      <c r="F47" s="209">
        <v>142.5</v>
      </c>
      <c r="G47" s="209">
        <v>128</v>
      </c>
      <c r="H47" s="210">
        <f t="shared" si="0"/>
        <v>2.745664739884393</v>
      </c>
      <c r="I47" s="209">
        <v>8</v>
      </c>
      <c r="J47" s="211">
        <v>8.1</v>
      </c>
    </row>
    <row r="48" spans="1:10" ht="17.100000000000001" customHeight="1">
      <c r="A48" s="368"/>
      <c r="B48" s="368"/>
      <c r="C48" s="286" t="s">
        <v>58</v>
      </c>
      <c r="D48" s="208">
        <v>72</v>
      </c>
      <c r="E48" s="209">
        <v>51.483499999999992</v>
      </c>
      <c r="F48" s="209">
        <v>509.5</v>
      </c>
      <c r="G48" s="209">
        <v>485</v>
      </c>
      <c r="H48" s="210">
        <f t="shared" si="0"/>
        <v>7.0763888888888893</v>
      </c>
      <c r="I48" s="209">
        <v>14.5</v>
      </c>
      <c r="J48" s="211">
        <v>14.35</v>
      </c>
    </row>
    <row r="49" spans="1:10" ht="17.100000000000001" customHeight="1">
      <c r="A49" s="368"/>
      <c r="B49" s="368"/>
      <c r="C49" s="286" t="s">
        <v>59</v>
      </c>
      <c r="D49" s="208">
        <v>55</v>
      </c>
      <c r="E49" s="209">
        <v>39.9</v>
      </c>
      <c r="F49" s="209">
        <v>143</v>
      </c>
      <c r="G49" s="209">
        <v>54.65</v>
      </c>
      <c r="H49" s="210">
        <f t="shared" si="0"/>
        <v>2.6</v>
      </c>
      <c r="I49" s="209">
        <v>11.600000000000001</v>
      </c>
      <c r="J49" s="211">
        <v>9</v>
      </c>
    </row>
    <row r="50" spans="1:10" ht="17.100000000000001" customHeight="1">
      <c r="A50" s="368"/>
      <c r="B50" s="368"/>
      <c r="C50" s="286" t="s">
        <v>19</v>
      </c>
      <c r="D50" s="212">
        <v>1296.5925</v>
      </c>
      <c r="E50" s="213">
        <v>1039.9759999999999</v>
      </c>
      <c r="F50" s="213">
        <v>5101.5</v>
      </c>
      <c r="G50" s="213">
        <v>3957.6499999999996</v>
      </c>
      <c r="H50" s="214">
        <f t="shared" si="0"/>
        <v>3.9345438138813855</v>
      </c>
      <c r="I50" s="213">
        <v>268.35499999999996</v>
      </c>
      <c r="J50" s="215">
        <v>255.10499999999996</v>
      </c>
    </row>
    <row r="51" spans="1:10" ht="17.100000000000001" customHeight="1">
      <c r="A51" s="368"/>
      <c r="B51" s="368" t="s">
        <v>60</v>
      </c>
      <c r="C51" s="286" t="s">
        <v>61</v>
      </c>
      <c r="D51" s="208">
        <v>1191.6500000000001</v>
      </c>
      <c r="E51" s="209">
        <v>740.43049999999994</v>
      </c>
      <c r="F51" s="209">
        <v>6465.75</v>
      </c>
      <c r="G51" s="209">
        <v>6419.5</v>
      </c>
      <c r="H51" s="210">
        <f t="shared" si="0"/>
        <v>5.4258800822389119</v>
      </c>
      <c r="I51" s="209">
        <v>279.32499999999999</v>
      </c>
      <c r="J51" s="211">
        <v>255.42500000000001</v>
      </c>
    </row>
    <row r="52" spans="1:10" ht="17.100000000000001" customHeight="1">
      <c r="A52" s="368"/>
      <c r="B52" s="368"/>
      <c r="C52" s="286" t="s">
        <v>62</v>
      </c>
      <c r="D52" s="208">
        <v>2734.9050000000002</v>
      </c>
      <c r="E52" s="209">
        <v>1170.0625</v>
      </c>
      <c r="F52" s="209">
        <v>9045.9500000000007</v>
      </c>
      <c r="G52" s="209">
        <v>8082.75</v>
      </c>
      <c r="H52" s="210">
        <f t="shared" si="0"/>
        <v>3.3075920370177392</v>
      </c>
      <c r="I52" s="209">
        <v>357.9</v>
      </c>
      <c r="J52" s="211">
        <v>390.29999999999995</v>
      </c>
    </row>
    <row r="53" spans="1:10" ht="17.100000000000001" customHeight="1">
      <c r="A53" s="368"/>
      <c r="B53" s="368"/>
      <c r="C53" s="286" t="s">
        <v>63</v>
      </c>
      <c r="D53" s="208">
        <v>843</v>
      </c>
      <c r="E53" s="209">
        <v>706.5</v>
      </c>
      <c r="F53" s="209">
        <v>3970</v>
      </c>
      <c r="G53" s="209">
        <v>3730</v>
      </c>
      <c r="H53" s="210">
        <f t="shared" si="0"/>
        <v>4.709371293001186</v>
      </c>
      <c r="I53" s="209">
        <v>349.90000000000003</v>
      </c>
      <c r="J53" s="211">
        <v>233.8</v>
      </c>
    </row>
    <row r="54" spans="1:10" ht="17.100000000000001" customHeight="1">
      <c r="A54" s="368"/>
      <c r="B54" s="368"/>
      <c r="C54" s="286" t="s">
        <v>60</v>
      </c>
      <c r="D54" s="208">
        <v>13.5</v>
      </c>
      <c r="E54" s="209">
        <v>8.7750000000000004</v>
      </c>
      <c r="F54" s="209">
        <v>40.5</v>
      </c>
      <c r="G54" s="209">
        <v>0</v>
      </c>
      <c r="H54" s="210">
        <f t="shared" si="0"/>
        <v>3</v>
      </c>
      <c r="I54" s="209">
        <v>2.6999999999999997</v>
      </c>
      <c r="J54" s="211">
        <v>2.6999999999999997</v>
      </c>
    </row>
    <row r="55" spans="1:10" ht="17.100000000000001" customHeight="1">
      <c r="A55" s="368"/>
      <c r="B55" s="368"/>
      <c r="C55" s="286" t="s">
        <v>19</v>
      </c>
      <c r="D55" s="212">
        <v>4783.0550000000003</v>
      </c>
      <c r="E55" s="213">
        <v>2625.768</v>
      </c>
      <c r="F55" s="213">
        <v>19522.2</v>
      </c>
      <c r="G55" s="213">
        <v>18232.25</v>
      </c>
      <c r="H55" s="214">
        <f t="shared" si="0"/>
        <v>4.0815336641539766</v>
      </c>
      <c r="I55" s="213">
        <v>989.82499999999982</v>
      </c>
      <c r="J55" s="215">
        <v>882.22499999999991</v>
      </c>
    </row>
    <row r="56" spans="1:10" ht="17.100000000000001" customHeight="1">
      <c r="A56" s="368"/>
      <c r="B56" s="368" t="s">
        <v>66</v>
      </c>
      <c r="C56" s="286" t="s">
        <v>67</v>
      </c>
      <c r="D56" s="208">
        <v>327.60000000000002</v>
      </c>
      <c r="E56" s="209">
        <v>327.60000000000002</v>
      </c>
      <c r="F56" s="209">
        <v>1490.4</v>
      </c>
      <c r="G56" s="209">
        <v>1351.8000000000002</v>
      </c>
      <c r="H56" s="210">
        <f t="shared" si="0"/>
        <v>4.5494505494505493</v>
      </c>
      <c r="I56" s="209">
        <v>105.12</v>
      </c>
      <c r="J56" s="211">
        <v>105.12</v>
      </c>
    </row>
    <row r="57" spans="1:10" ht="17.100000000000001" customHeight="1">
      <c r="A57" s="368"/>
      <c r="B57" s="368"/>
      <c r="C57" s="286" t="s">
        <v>68</v>
      </c>
      <c r="D57" s="208">
        <v>106.66666666666667</v>
      </c>
      <c r="E57" s="209">
        <v>84.333333333333343</v>
      </c>
      <c r="F57" s="209">
        <v>320.41666666666669</v>
      </c>
      <c r="G57" s="209">
        <v>210.00000000000003</v>
      </c>
      <c r="H57" s="210">
        <f t="shared" si="0"/>
        <v>3.00390625</v>
      </c>
      <c r="I57" s="209">
        <v>19.416666666666668</v>
      </c>
      <c r="J57" s="211">
        <v>18.583333333333336</v>
      </c>
    </row>
    <row r="58" spans="1:10" ht="17.100000000000001" customHeight="1">
      <c r="A58" s="368"/>
      <c r="B58" s="368"/>
      <c r="C58" s="286" t="s">
        <v>69</v>
      </c>
      <c r="D58" s="208">
        <v>495</v>
      </c>
      <c r="E58" s="209">
        <v>495</v>
      </c>
      <c r="F58" s="209">
        <v>2921.25</v>
      </c>
      <c r="G58" s="209">
        <v>2875</v>
      </c>
      <c r="H58" s="210">
        <f t="shared" si="0"/>
        <v>5.9015151515151514</v>
      </c>
      <c r="I58" s="209">
        <v>87.5</v>
      </c>
      <c r="J58" s="211">
        <v>87.5</v>
      </c>
    </row>
    <row r="59" spans="1:10" ht="17.100000000000001" customHeight="1">
      <c r="A59" s="368"/>
      <c r="B59" s="368"/>
      <c r="C59" s="286" t="s">
        <v>70</v>
      </c>
      <c r="D59" s="208">
        <v>82</v>
      </c>
      <c r="E59" s="209">
        <v>75.599999999999994</v>
      </c>
      <c r="F59" s="209">
        <v>305</v>
      </c>
      <c r="G59" s="209">
        <v>285</v>
      </c>
      <c r="H59" s="210">
        <f t="shared" si="0"/>
        <v>3.7195121951219514</v>
      </c>
      <c r="I59" s="209">
        <v>18.899999999999999</v>
      </c>
      <c r="J59" s="211">
        <v>18.899999999999999</v>
      </c>
    </row>
    <row r="60" spans="1:10" ht="17.100000000000001" customHeight="1">
      <c r="A60" s="368"/>
      <c r="B60" s="368"/>
      <c r="C60" s="286" t="s">
        <v>71</v>
      </c>
      <c r="D60" s="208">
        <v>65</v>
      </c>
      <c r="E60" s="209">
        <v>26</v>
      </c>
      <c r="F60" s="209">
        <v>100</v>
      </c>
      <c r="G60" s="209">
        <v>0</v>
      </c>
      <c r="H60" s="210">
        <f t="shared" si="0"/>
        <v>1.5384615384615385</v>
      </c>
      <c r="I60" s="209">
        <v>9</v>
      </c>
      <c r="J60" s="211">
        <v>8</v>
      </c>
    </row>
    <row r="61" spans="1:10" ht="17.100000000000001" customHeight="1">
      <c r="A61" s="368"/>
      <c r="B61" s="368"/>
      <c r="C61" s="286" t="s">
        <v>72</v>
      </c>
      <c r="D61" s="208">
        <v>714</v>
      </c>
      <c r="E61" s="209">
        <v>484.5</v>
      </c>
      <c r="F61" s="209">
        <v>2206.75</v>
      </c>
      <c r="G61" s="209">
        <v>2061</v>
      </c>
      <c r="H61" s="210">
        <f t="shared" si="0"/>
        <v>3.090686274509804</v>
      </c>
      <c r="I61" s="209">
        <v>157.65</v>
      </c>
      <c r="J61" s="211">
        <v>169.55</v>
      </c>
    </row>
    <row r="62" spans="1:10" ht="17.100000000000001" customHeight="1">
      <c r="A62" s="368"/>
      <c r="B62" s="368"/>
      <c r="C62" s="286" t="s">
        <v>73</v>
      </c>
      <c r="D62" s="208">
        <v>298</v>
      </c>
      <c r="E62" s="209">
        <v>257.5</v>
      </c>
      <c r="F62" s="209">
        <v>1670</v>
      </c>
      <c r="G62" s="209">
        <v>1617.5</v>
      </c>
      <c r="H62" s="210">
        <f t="shared" si="0"/>
        <v>5.6040268456375841</v>
      </c>
      <c r="I62" s="209">
        <v>62.9</v>
      </c>
      <c r="J62" s="211">
        <v>64.150000000000006</v>
      </c>
    </row>
    <row r="63" spans="1:10" ht="17.100000000000001" customHeight="1">
      <c r="A63" s="368"/>
      <c r="B63" s="368"/>
      <c r="C63" s="286" t="s">
        <v>19</v>
      </c>
      <c r="D63" s="212">
        <v>2088.2666666666669</v>
      </c>
      <c r="E63" s="213">
        <v>1750.5333333333333</v>
      </c>
      <c r="F63" s="213">
        <v>9013.8166666666657</v>
      </c>
      <c r="G63" s="213">
        <v>8400.3000000000011</v>
      </c>
      <c r="H63" s="214">
        <f t="shared" si="0"/>
        <v>4.3164107393691733</v>
      </c>
      <c r="I63" s="213">
        <v>460.48666666666668</v>
      </c>
      <c r="J63" s="215">
        <v>471.8033333333334</v>
      </c>
    </row>
    <row r="64" spans="1:10" ht="17.100000000000001" customHeight="1">
      <c r="A64" s="368"/>
      <c r="B64" s="368" t="s">
        <v>75</v>
      </c>
      <c r="C64" s="286" t="s">
        <v>78</v>
      </c>
      <c r="D64" s="208">
        <v>88.5</v>
      </c>
      <c r="E64" s="209">
        <v>71.400000000000006</v>
      </c>
      <c r="F64" s="209">
        <v>296.5</v>
      </c>
      <c r="G64" s="209">
        <v>288</v>
      </c>
      <c r="H64" s="210">
        <f t="shared" si="0"/>
        <v>3.3502824858757063</v>
      </c>
      <c r="I64" s="209">
        <v>20.5</v>
      </c>
      <c r="J64" s="211">
        <v>17.5</v>
      </c>
    </row>
    <row r="65" spans="1:10" ht="17.100000000000001" customHeight="1">
      <c r="A65" s="368"/>
      <c r="B65" s="368"/>
      <c r="C65" s="286" t="s">
        <v>81</v>
      </c>
      <c r="D65" s="208">
        <v>30</v>
      </c>
      <c r="E65" s="209">
        <v>30</v>
      </c>
      <c r="F65" s="209">
        <v>12</v>
      </c>
      <c r="G65" s="209">
        <v>12</v>
      </c>
      <c r="H65" s="210">
        <f t="shared" si="0"/>
        <v>0.4</v>
      </c>
      <c r="I65" s="209">
        <v>6</v>
      </c>
      <c r="J65" s="211">
        <v>7</v>
      </c>
    </row>
    <row r="66" spans="1:10" ht="17.100000000000001" customHeight="1">
      <c r="A66" s="368"/>
      <c r="B66" s="368"/>
      <c r="C66" s="286" t="s">
        <v>82</v>
      </c>
      <c r="D66" s="208">
        <v>249</v>
      </c>
      <c r="E66" s="209">
        <v>241.8</v>
      </c>
      <c r="F66" s="209">
        <v>786.5</v>
      </c>
      <c r="G66" s="209">
        <v>649</v>
      </c>
      <c r="H66" s="210">
        <f t="shared" si="0"/>
        <v>3.1586345381526106</v>
      </c>
      <c r="I66" s="209">
        <v>45.85</v>
      </c>
      <c r="J66" s="211">
        <v>45.75</v>
      </c>
    </row>
    <row r="67" spans="1:10" ht="17.100000000000001" customHeight="1">
      <c r="A67" s="368"/>
      <c r="B67" s="368"/>
      <c r="C67" s="286" t="s">
        <v>83</v>
      </c>
      <c r="D67" s="208">
        <v>93</v>
      </c>
      <c r="E67" s="209">
        <v>89.4</v>
      </c>
      <c r="F67" s="209">
        <v>195</v>
      </c>
      <c r="G67" s="209">
        <v>185</v>
      </c>
      <c r="H67" s="210">
        <f t="shared" ref="H67:H130" si="1">IFERROR((F67/D67),0)</f>
        <v>2.096774193548387</v>
      </c>
      <c r="I67" s="209">
        <v>16.600000000000001</v>
      </c>
      <c r="J67" s="211">
        <v>17</v>
      </c>
    </row>
    <row r="68" spans="1:10" ht="17.100000000000001" customHeight="1">
      <c r="A68" s="368"/>
      <c r="B68" s="368"/>
      <c r="C68" s="286" t="s">
        <v>85</v>
      </c>
      <c r="D68" s="208">
        <v>83.5</v>
      </c>
      <c r="E68" s="209">
        <v>81.099999999999994</v>
      </c>
      <c r="F68" s="209">
        <v>391.5</v>
      </c>
      <c r="G68" s="209">
        <v>379.5</v>
      </c>
      <c r="H68" s="210">
        <f t="shared" si="1"/>
        <v>4.6886227544910177</v>
      </c>
      <c r="I68" s="209">
        <v>24.099999999999998</v>
      </c>
      <c r="J68" s="211">
        <v>21.4</v>
      </c>
    </row>
    <row r="69" spans="1:10" ht="17.100000000000001" customHeight="1">
      <c r="A69" s="368"/>
      <c r="B69" s="368"/>
      <c r="C69" s="286" t="s">
        <v>19</v>
      </c>
      <c r="D69" s="212">
        <v>544</v>
      </c>
      <c r="E69" s="213">
        <v>513.70000000000005</v>
      </c>
      <c r="F69" s="213">
        <v>1681.5</v>
      </c>
      <c r="G69" s="213">
        <v>1513.5</v>
      </c>
      <c r="H69" s="214">
        <f t="shared" si="1"/>
        <v>3.0909926470588234</v>
      </c>
      <c r="I69" s="213">
        <v>113.05</v>
      </c>
      <c r="J69" s="215">
        <v>108.65</v>
      </c>
    </row>
    <row r="70" spans="1:10" ht="17.100000000000001" customHeight="1">
      <c r="A70" s="368"/>
      <c r="B70" s="368" t="s">
        <v>88</v>
      </c>
      <c r="C70" s="286" t="s">
        <v>91</v>
      </c>
      <c r="D70" s="208">
        <v>26</v>
      </c>
      <c r="E70" s="209">
        <v>13</v>
      </c>
      <c r="F70" s="209">
        <v>45</v>
      </c>
      <c r="G70" s="209">
        <v>30</v>
      </c>
      <c r="H70" s="210">
        <f t="shared" si="1"/>
        <v>1.7307692307692308</v>
      </c>
      <c r="I70" s="209">
        <v>9</v>
      </c>
      <c r="J70" s="211">
        <v>8</v>
      </c>
    </row>
    <row r="71" spans="1:10" ht="17.100000000000001" customHeight="1">
      <c r="A71" s="368"/>
      <c r="B71" s="368"/>
      <c r="C71" s="286" t="s">
        <v>92</v>
      </c>
      <c r="D71" s="208">
        <v>876.5</v>
      </c>
      <c r="E71" s="209">
        <v>359.16665</v>
      </c>
      <c r="F71" s="209">
        <v>937.9</v>
      </c>
      <c r="G71" s="209">
        <v>566.25</v>
      </c>
      <c r="H71" s="210">
        <f t="shared" si="1"/>
        <v>1.0700513405590417</v>
      </c>
      <c r="I71" s="209">
        <v>53.400000000000006</v>
      </c>
      <c r="J71" s="211">
        <v>51.525000000000006</v>
      </c>
    </row>
    <row r="72" spans="1:10" ht="17.100000000000001" customHeight="1">
      <c r="A72" s="368"/>
      <c r="B72" s="368"/>
      <c r="C72" s="286" t="s">
        <v>93</v>
      </c>
      <c r="D72" s="208">
        <v>1501.5</v>
      </c>
      <c r="E72" s="209">
        <v>648.58685000000003</v>
      </c>
      <c r="F72" s="209">
        <v>2644.5</v>
      </c>
      <c r="G72" s="209">
        <v>1925.75</v>
      </c>
      <c r="H72" s="210">
        <f t="shared" si="1"/>
        <v>1.7612387612387612</v>
      </c>
      <c r="I72" s="209">
        <v>192.85000000000002</v>
      </c>
      <c r="J72" s="211">
        <v>203.1</v>
      </c>
    </row>
    <row r="73" spans="1:10" ht="17.100000000000001" customHeight="1">
      <c r="A73" s="368"/>
      <c r="B73" s="368"/>
      <c r="C73" s="286" t="s">
        <v>95</v>
      </c>
      <c r="D73" s="208">
        <v>278</v>
      </c>
      <c r="E73" s="209">
        <v>144.05494999999999</v>
      </c>
      <c r="F73" s="209">
        <v>492.75</v>
      </c>
      <c r="G73" s="209">
        <v>343</v>
      </c>
      <c r="H73" s="210">
        <f t="shared" si="1"/>
        <v>1.7724820143884892</v>
      </c>
      <c r="I73" s="209">
        <v>26.100000000000005</v>
      </c>
      <c r="J73" s="211">
        <v>26.650000000000002</v>
      </c>
    </row>
    <row r="74" spans="1:10" ht="17.100000000000001" customHeight="1">
      <c r="A74" s="368"/>
      <c r="B74" s="368"/>
      <c r="C74" s="286" t="s">
        <v>96</v>
      </c>
      <c r="D74" s="208">
        <v>122.5</v>
      </c>
      <c r="E74" s="209">
        <v>28.424999999999997</v>
      </c>
      <c r="F74" s="209">
        <v>143</v>
      </c>
      <c r="G74" s="209">
        <v>105.5</v>
      </c>
      <c r="H74" s="210">
        <f t="shared" si="1"/>
        <v>1.1673469387755102</v>
      </c>
      <c r="I74" s="209">
        <v>31</v>
      </c>
      <c r="J74" s="211">
        <v>31</v>
      </c>
    </row>
    <row r="75" spans="1:10" ht="17.100000000000001" customHeight="1">
      <c r="A75" s="368"/>
      <c r="B75" s="368"/>
      <c r="C75" s="286" t="s">
        <v>97</v>
      </c>
      <c r="D75" s="208">
        <v>70</v>
      </c>
      <c r="E75" s="209">
        <v>54.2</v>
      </c>
      <c r="F75" s="209">
        <v>248</v>
      </c>
      <c r="G75" s="209">
        <v>181.5</v>
      </c>
      <c r="H75" s="210">
        <f t="shared" si="1"/>
        <v>3.5428571428571427</v>
      </c>
      <c r="I75" s="209">
        <v>12.9</v>
      </c>
      <c r="J75" s="211">
        <v>11.65</v>
      </c>
    </row>
    <row r="76" spans="1:10" ht="17.100000000000001" customHeight="1">
      <c r="A76" s="368"/>
      <c r="B76" s="368"/>
      <c r="C76" s="286" t="s">
        <v>98</v>
      </c>
      <c r="D76" s="208">
        <v>175</v>
      </c>
      <c r="E76" s="209">
        <v>140.5</v>
      </c>
      <c r="F76" s="209">
        <v>733</v>
      </c>
      <c r="G76" s="209">
        <v>593</v>
      </c>
      <c r="H76" s="210">
        <f t="shared" si="1"/>
        <v>4.1885714285714286</v>
      </c>
      <c r="I76" s="209">
        <v>36.5</v>
      </c>
      <c r="J76" s="211">
        <v>36</v>
      </c>
    </row>
    <row r="77" spans="1:10" ht="17.100000000000001" customHeight="1">
      <c r="A77" s="368"/>
      <c r="B77" s="368"/>
      <c r="C77" s="286" t="s">
        <v>19</v>
      </c>
      <c r="D77" s="212">
        <v>3049.5</v>
      </c>
      <c r="E77" s="213">
        <v>1387.93345</v>
      </c>
      <c r="F77" s="213">
        <v>5244.1500000000005</v>
      </c>
      <c r="G77" s="213">
        <v>3745</v>
      </c>
      <c r="H77" s="214">
        <f t="shared" si="1"/>
        <v>1.7196753566158389</v>
      </c>
      <c r="I77" s="213">
        <v>361.75</v>
      </c>
      <c r="J77" s="215">
        <v>367.92499999999995</v>
      </c>
    </row>
    <row r="78" spans="1:10" ht="17.100000000000001" customHeight="1">
      <c r="A78" s="368"/>
      <c r="B78" s="368" t="s">
        <v>100</v>
      </c>
      <c r="C78" s="286" t="s">
        <v>101</v>
      </c>
      <c r="D78" s="208">
        <v>566</v>
      </c>
      <c r="E78" s="209">
        <v>296.8</v>
      </c>
      <c r="F78" s="209">
        <v>1049.5</v>
      </c>
      <c r="G78" s="209">
        <v>839.2</v>
      </c>
      <c r="H78" s="210">
        <f t="shared" si="1"/>
        <v>1.8542402826855124</v>
      </c>
      <c r="I78" s="209">
        <v>100.96000000000001</v>
      </c>
      <c r="J78" s="211">
        <v>83.960000000000008</v>
      </c>
    </row>
    <row r="79" spans="1:10" ht="17.100000000000001" customHeight="1">
      <c r="A79" s="368"/>
      <c r="B79" s="368"/>
      <c r="C79" s="286" t="s">
        <v>103</v>
      </c>
      <c r="D79" s="208">
        <v>474</v>
      </c>
      <c r="E79" s="209">
        <v>49.120000000000005</v>
      </c>
      <c r="F79" s="209">
        <v>216.5</v>
      </c>
      <c r="G79" s="209">
        <v>60</v>
      </c>
      <c r="H79" s="210">
        <f t="shared" si="1"/>
        <v>0.45675105485232065</v>
      </c>
      <c r="I79" s="209">
        <v>52.850000000000009</v>
      </c>
      <c r="J79" s="211">
        <v>47.550000000000004</v>
      </c>
    </row>
    <row r="80" spans="1:10" ht="17.100000000000001" customHeight="1">
      <c r="A80" s="368"/>
      <c r="B80" s="368"/>
      <c r="C80" s="286" t="s">
        <v>105</v>
      </c>
      <c r="D80" s="208">
        <v>734</v>
      </c>
      <c r="E80" s="209">
        <v>147.63999999999999</v>
      </c>
      <c r="F80" s="209">
        <v>1012.6</v>
      </c>
      <c r="G80" s="209">
        <v>905</v>
      </c>
      <c r="H80" s="210">
        <f t="shared" si="1"/>
        <v>1.3795640326975478</v>
      </c>
      <c r="I80" s="209">
        <v>98.000000000000014</v>
      </c>
      <c r="J80" s="211">
        <v>94.5</v>
      </c>
    </row>
    <row r="81" spans="1:10" ht="17.100000000000001" customHeight="1">
      <c r="A81" s="368"/>
      <c r="B81" s="368"/>
      <c r="C81" s="286" t="s">
        <v>106</v>
      </c>
      <c r="D81" s="208">
        <v>1222.5</v>
      </c>
      <c r="E81" s="209">
        <v>29.805000000000003</v>
      </c>
      <c r="F81" s="209">
        <v>76.25</v>
      </c>
      <c r="G81" s="209">
        <v>17.75</v>
      </c>
      <c r="H81" s="210">
        <f t="shared" si="1"/>
        <v>6.2372188139059308E-2</v>
      </c>
      <c r="I81" s="209">
        <v>150.30000000000001</v>
      </c>
      <c r="J81" s="211">
        <v>136.25</v>
      </c>
    </row>
    <row r="82" spans="1:10" ht="17.100000000000001" customHeight="1">
      <c r="A82" s="368"/>
      <c r="B82" s="368"/>
      <c r="C82" s="286" t="s">
        <v>107</v>
      </c>
      <c r="D82" s="208">
        <v>151</v>
      </c>
      <c r="E82" s="209">
        <v>4.0999999999999996</v>
      </c>
      <c r="F82" s="209">
        <v>5.05</v>
      </c>
      <c r="G82" s="209">
        <v>0</v>
      </c>
      <c r="H82" s="210">
        <f t="shared" si="1"/>
        <v>3.3443708609271525E-2</v>
      </c>
      <c r="I82" s="209">
        <v>17.25</v>
      </c>
      <c r="J82" s="211">
        <v>15.450000000000001</v>
      </c>
    </row>
    <row r="83" spans="1:10" ht="17.100000000000001" customHeight="1">
      <c r="A83" s="368"/>
      <c r="B83" s="368"/>
      <c r="C83" s="286" t="s">
        <v>108</v>
      </c>
      <c r="D83" s="208">
        <v>235.25</v>
      </c>
      <c r="E83" s="209">
        <v>106.3</v>
      </c>
      <c r="F83" s="209">
        <v>758.4</v>
      </c>
      <c r="G83" s="209">
        <v>750</v>
      </c>
      <c r="H83" s="210">
        <f t="shared" si="1"/>
        <v>3.2238044633368754</v>
      </c>
      <c r="I83" s="209">
        <v>52.05</v>
      </c>
      <c r="J83" s="211">
        <v>50.6</v>
      </c>
    </row>
    <row r="84" spans="1:10" ht="17.100000000000001" customHeight="1">
      <c r="A84" s="368"/>
      <c r="B84" s="368"/>
      <c r="C84" s="286" t="s">
        <v>109</v>
      </c>
      <c r="D84" s="208">
        <v>1275.8135593220338</v>
      </c>
      <c r="E84" s="209">
        <v>511.58389830508474</v>
      </c>
      <c r="F84" s="209">
        <v>4676.7711864406774</v>
      </c>
      <c r="G84" s="209">
        <v>4153.2457627118638</v>
      </c>
      <c r="H84" s="210">
        <f t="shared" si="1"/>
        <v>3.6657167908811923</v>
      </c>
      <c r="I84" s="209">
        <v>266.93084745762712</v>
      </c>
      <c r="J84" s="211">
        <v>259.41355932203385</v>
      </c>
    </row>
    <row r="85" spans="1:10" ht="17.100000000000001" customHeight="1">
      <c r="A85" s="368"/>
      <c r="B85" s="368"/>
      <c r="C85" s="286" t="s">
        <v>110</v>
      </c>
      <c r="D85" s="208">
        <v>2240.5</v>
      </c>
      <c r="E85" s="209">
        <v>54.795000000000009</v>
      </c>
      <c r="F85" s="209">
        <v>165.75</v>
      </c>
      <c r="G85" s="209">
        <v>70</v>
      </c>
      <c r="H85" s="210">
        <f t="shared" si="1"/>
        <v>7.3979022539611694E-2</v>
      </c>
      <c r="I85" s="209">
        <v>180.93400000000005</v>
      </c>
      <c r="J85" s="211">
        <v>180.255</v>
      </c>
    </row>
    <row r="86" spans="1:10" ht="17.100000000000001" customHeight="1">
      <c r="A86" s="368"/>
      <c r="B86" s="368"/>
      <c r="C86" s="286" t="s">
        <v>111</v>
      </c>
      <c r="D86" s="208">
        <v>576.5</v>
      </c>
      <c r="E86" s="209">
        <v>1.5</v>
      </c>
      <c r="F86" s="209">
        <v>0.75</v>
      </c>
      <c r="G86" s="209">
        <v>0</v>
      </c>
      <c r="H86" s="210">
        <f t="shared" si="1"/>
        <v>1.3009540329575022E-3</v>
      </c>
      <c r="I86" s="209">
        <v>6.9499999999999993</v>
      </c>
      <c r="J86" s="211">
        <v>8.1</v>
      </c>
    </row>
    <row r="87" spans="1:10" ht="17.100000000000001" customHeight="1">
      <c r="A87" s="368"/>
      <c r="B87" s="368"/>
      <c r="C87" s="286" t="s">
        <v>113</v>
      </c>
      <c r="D87" s="208">
        <v>2</v>
      </c>
      <c r="E87" s="209">
        <v>0</v>
      </c>
      <c r="F87" s="209">
        <v>0</v>
      </c>
      <c r="G87" s="209">
        <v>0</v>
      </c>
      <c r="H87" s="210">
        <f t="shared" si="1"/>
        <v>0</v>
      </c>
      <c r="I87" s="209">
        <v>0.5</v>
      </c>
      <c r="J87" s="211">
        <v>0</v>
      </c>
    </row>
    <row r="88" spans="1:10" ht="17.100000000000001" customHeight="1">
      <c r="A88" s="368"/>
      <c r="B88" s="368"/>
      <c r="C88" s="286" t="s">
        <v>115</v>
      </c>
      <c r="D88" s="208">
        <v>129.215</v>
      </c>
      <c r="E88" s="209">
        <v>0</v>
      </c>
      <c r="F88" s="209">
        <v>0</v>
      </c>
      <c r="G88" s="209">
        <v>0</v>
      </c>
      <c r="H88" s="210">
        <f t="shared" si="1"/>
        <v>0</v>
      </c>
      <c r="I88" s="209">
        <v>12.95</v>
      </c>
      <c r="J88" s="211">
        <v>11.85</v>
      </c>
    </row>
    <row r="89" spans="1:10" ht="17.100000000000001" customHeight="1">
      <c r="A89" s="368"/>
      <c r="B89" s="368"/>
      <c r="C89" s="286" t="s">
        <v>19</v>
      </c>
      <c r="D89" s="212">
        <v>7606.7785593220324</v>
      </c>
      <c r="E89" s="213">
        <v>1201.6438983050848</v>
      </c>
      <c r="F89" s="213">
        <v>7961.5711864406767</v>
      </c>
      <c r="G89" s="213">
        <v>6795.1957627118636</v>
      </c>
      <c r="H89" s="214">
        <f t="shared" si="1"/>
        <v>1.0466416399993463</v>
      </c>
      <c r="I89" s="213">
        <v>939.67484745762704</v>
      </c>
      <c r="J89" s="215">
        <v>887.92855932203383</v>
      </c>
    </row>
    <row r="90" spans="1:10" ht="17.100000000000001" customHeight="1">
      <c r="A90" s="368"/>
      <c r="B90" s="368" t="s">
        <v>116</v>
      </c>
      <c r="C90" s="286" t="s">
        <v>118</v>
      </c>
      <c r="D90" s="208">
        <v>276.25</v>
      </c>
      <c r="E90" s="209">
        <v>180.63845833333335</v>
      </c>
      <c r="F90" s="209">
        <v>549.66666666666674</v>
      </c>
      <c r="G90" s="209">
        <v>85</v>
      </c>
      <c r="H90" s="210">
        <f t="shared" si="1"/>
        <v>1.98974358974359</v>
      </c>
      <c r="I90" s="209">
        <v>71.045833333333348</v>
      </c>
      <c r="J90" s="211">
        <v>55.179166666666667</v>
      </c>
    </row>
    <row r="91" spans="1:10" ht="17.100000000000001" customHeight="1">
      <c r="A91" s="368"/>
      <c r="B91" s="368"/>
      <c r="C91" s="286" t="s">
        <v>127</v>
      </c>
      <c r="D91" s="208">
        <v>1261.42</v>
      </c>
      <c r="E91" s="209">
        <v>530.06660000000011</v>
      </c>
      <c r="F91" s="209">
        <v>1571.25</v>
      </c>
      <c r="G91" s="209">
        <v>1120.5</v>
      </c>
      <c r="H91" s="210">
        <f t="shared" si="1"/>
        <v>1.2456200155380444</v>
      </c>
      <c r="I91" s="209">
        <v>167.45000000000002</v>
      </c>
      <c r="J91" s="211">
        <v>172.54999999999998</v>
      </c>
    </row>
    <row r="92" spans="1:10" ht="17.100000000000001" customHeight="1">
      <c r="A92" s="368"/>
      <c r="B92" s="368"/>
      <c r="C92" s="286" t="s">
        <v>130</v>
      </c>
      <c r="D92" s="208">
        <v>35</v>
      </c>
      <c r="E92" s="209">
        <v>0</v>
      </c>
      <c r="F92" s="209">
        <v>0</v>
      </c>
      <c r="G92" s="209">
        <v>0</v>
      </c>
      <c r="H92" s="210">
        <f t="shared" si="1"/>
        <v>0</v>
      </c>
      <c r="I92" s="209">
        <v>0.15</v>
      </c>
      <c r="J92" s="211">
        <v>0</v>
      </c>
    </row>
    <row r="93" spans="1:10" ht="17.100000000000001" customHeight="1">
      <c r="A93" s="368"/>
      <c r="B93" s="368"/>
      <c r="C93" s="286" t="s">
        <v>19</v>
      </c>
      <c r="D93" s="212">
        <v>1572.67</v>
      </c>
      <c r="E93" s="213">
        <v>710.70505833333345</v>
      </c>
      <c r="F93" s="213">
        <v>2120.916666666667</v>
      </c>
      <c r="G93" s="213">
        <v>1205.5</v>
      </c>
      <c r="H93" s="214">
        <f t="shared" si="1"/>
        <v>1.3486088414395054</v>
      </c>
      <c r="I93" s="213">
        <v>238.64583333333334</v>
      </c>
      <c r="J93" s="215">
        <v>227.7291666666666</v>
      </c>
    </row>
    <row r="94" spans="1:10" ht="17.100000000000001" customHeight="1">
      <c r="A94" s="368" t="s">
        <v>133</v>
      </c>
      <c r="B94" s="368" t="s">
        <v>5</v>
      </c>
      <c r="C94" s="286" t="s">
        <v>7</v>
      </c>
      <c r="D94" s="208">
        <v>317</v>
      </c>
      <c r="E94" s="209">
        <v>125.9</v>
      </c>
      <c r="F94" s="209">
        <v>1640</v>
      </c>
      <c r="G94" s="209">
        <v>1640</v>
      </c>
      <c r="H94" s="210">
        <f t="shared" si="1"/>
        <v>5.1735015772870661</v>
      </c>
      <c r="I94" s="209">
        <v>1.1000000000000001</v>
      </c>
      <c r="J94" s="211">
        <v>1.0499999999999998</v>
      </c>
    </row>
    <row r="95" spans="1:10" ht="17.100000000000001" customHeight="1">
      <c r="A95" s="368"/>
      <c r="B95" s="368"/>
      <c r="C95" s="286" t="s">
        <v>9</v>
      </c>
      <c r="D95" s="208">
        <v>846</v>
      </c>
      <c r="E95" s="209">
        <v>515.99749999999995</v>
      </c>
      <c r="F95" s="209">
        <v>2814.25</v>
      </c>
      <c r="G95" s="209">
        <v>2745</v>
      </c>
      <c r="H95" s="210">
        <f t="shared" si="1"/>
        <v>3.3265366430260048</v>
      </c>
      <c r="I95" s="209">
        <v>208.95000000000002</v>
      </c>
      <c r="J95" s="211">
        <v>200.70000000000002</v>
      </c>
    </row>
    <row r="96" spans="1:10" ht="17.100000000000001" customHeight="1">
      <c r="A96" s="368"/>
      <c r="B96" s="368"/>
      <c r="C96" s="286" t="s">
        <v>10</v>
      </c>
      <c r="D96" s="208">
        <v>3</v>
      </c>
      <c r="E96" s="209">
        <v>3</v>
      </c>
      <c r="F96" s="209">
        <v>0.75</v>
      </c>
      <c r="G96" s="209">
        <v>0</v>
      </c>
      <c r="H96" s="210">
        <f t="shared" si="1"/>
        <v>0.25</v>
      </c>
      <c r="I96" s="209">
        <v>0.5</v>
      </c>
      <c r="J96" s="211">
        <v>0.6</v>
      </c>
    </row>
    <row r="97" spans="1:10" ht="17.100000000000001" customHeight="1">
      <c r="A97" s="368"/>
      <c r="B97" s="368"/>
      <c r="C97" s="286" t="s">
        <v>11</v>
      </c>
      <c r="D97" s="208">
        <v>609</v>
      </c>
      <c r="E97" s="209">
        <v>519.20000000000005</v>
      </c>
      <c r="F97" s="209">
        <v>1732.8</v>
      </c>
      <c r="G97" s="209">
        <v>1732.8</v>
      </c>
      <c r="H97" s="210">
        <f t="shared" si="1"/>
        <v>2.8453201970443347</v>
      </c>
      <c r="I97" s="209">
        <v>153.30000000000001</v>
      </c>
      <c r="J97" s="211">
        <v>144.67500000000001</v>
      </c>
    </row>
    <row r="98" spans="1:10" ht="17.100000000000001" customHeight="1">
      <c r="A98" s="368"/>
      <c r="B98" s="368"/>
      <c r="C98" s="286" t="s">
        <v>12</v>
      </c>
      <c r="D98" s="208">
        <v>80</v>
      </c>
      <c r="E98" s="209">
        <v>70</v>
      </c>
      <c r="F98" s="209">
        <v>340</v>
      </c>
      <c r="G98" s="209">
        <v>340</v>
      </c>
      <c r="H98" s="210">
        <f t="shared" si="1"/>
        <v>4.25</v>
      </c>
      <c r="I98" s="209">
        <v>25.5</v>
      </c>
      <c r="J98" s="211">
        <v>27.75</v>
      </c>
    </row>
    <row r="99" spans="1:10" ht="17.100000000000001" customHeight="1">
      <c r="A99" s="368"/>
      <c r="B99" s="368"/>
      <c r="C99" s="286" t="s">
        <v>13</v>
      </c>
      <c r="D99" s="208">
        <v>96</v>
      </c>
      <c r="E99" s="209">
        <v>28.799999999999997</v>
      </c>
      <c r="F99" s="209">
        <v>40</v>
      </c>
      <c r="G99" s="209">
        <v>40</v>
      </c>
      <c r="H99" s="210">
        <f t="shared" si="1"/>
        <v>0.41666666666666669</v>
      </c>
      <c r="I99" s="209">
        <v>35</v>
      </c>
      <c r="J99" s="211">
        <v>35</v>
      </c>
    </row>
    <row r="100" spans="1:10" ht="17.100000000000001" customHeight="1">
      <c r="A100" s="368"/>
      <c r="B100" s="368"/>
      <c r="C100" s="286" t="s">
        <v>14</v>
      </c>
      <c r="D100" s="208">
        <v>5588</v>
      </c>
      <c r="E100" s="209">
        <v>3809.82</v>
      </c>
      <c r="F100" s="209">
        <v>26815</v>
      </c>
      <c r="G100" s="209">
        <v>24743</v>
      </c>
      <c r="H100" s="210">
        <f t="shared" si="1"/>
        <v>4.798675733715104</v>
      </c>
      <c r="I100" s="209">
        <v>1569.69</v>
      </c>
      <c r="J100" s="211">
        <v>1499.75</v>
      </c>
    </row>
    <row r="101" spans="1:10" ht="17.100000000000001" customHeight="1">
      <c r="A101" s="368"/>
      <c r="B101" s="368"/>
      <c r="C101" s="286" t="s">
        <v>17</v>
      </c>
      <c r="D101" s="208">
        <v>572</v>
      </c>
      <c r="E101" s="209">
        <v>357</v>
      </c>
      <c r="F101" s="209">
        <v>2350</v>
      </c>
      <c r="G101" s="209">
        <v>1850</v>
      </c>
      <c r="H101" s="210">
        <f t="shared" si="1"/>
        <v>4.1083916083916083</v>
      </c>
      <c r="I101" s="209">
        <v>112.55</v>
      </c>
      <c r="J101" s="211">
        <v>44.3</v>
      </c>
    </row>
    <row r="102" spans="1:10" ht="17.100000000000001" customHeight="1">
      <c r="A102" s="368"/>
      <c r="B102" s="368"/>
      <c r="C102" s="286" t="s">
        <v>19</v>
      </c>
      <c r="D102" s="212">
        <v>8111</v>
      </c>
      <c r="E102" s="213">
        <v>5429.7175000000007</v>
      </c>
      <c r="F102" s="213">
        <v>35732.800000000003</v>
      </c>
      <c r="G102" s="213">
        <v>33090.800000000003</v>
      </c>
      <c r="H102" s="214">
        <f t="shared" si="1"/>
        <v>4.405474047589693</v>
      </c>
      <c r="I102" s="213">
        <v>2106.59</v>
      </c>
      <c r="J102" s="215">
        <v>1953.825</v>
      </c>
    </row>
    <row r="103" spans="1:10" ht="17.100000000000001" customHeight="1">
      <c r="A103" s="368"/>
      <c r="B103" s="368" t="s">
        <v>20</v>
      </c>
      <c r="C103" s="286" t="s">
        <v>28</v>
      </c>
      <c r="D103" s="208">
        <v>290</v>
      </c>
      <c r="E103" s="209">
        <v>116</v>
      </c>
      <c r="F103" s="209">
        <v>573</v>
      </c>
      <c r="G103" s="209">
        <v>573</v>
      </c>
      <c r="H103" s="210">
        <f t="shared" si="1"/>
        <v>1.9758620689655173</v>
      </c>
      <c r="I103" s="209">
        <v>102.4</v>
      </c>
      <c r="J103" s="211">
        <v>82.3</v>
      </c>
    </row>
    <row r="104" spans="1:10" ht="17.100000000000001" customHeight="1">
      <c r="A104" s="368"/>
      <c r="B104" s="368"/>
      <c r="C104" s="286" t="s">
        <v>19</v>
      </c>
      <c r="D104" s="212">
        <v>290</v>
      </c>
      <c r="E104" s="213">
        <v>116</v>
      </c>
      <c r="F104" s="213">
        <v>573</v>
      </c>
      <c r="G104" s="213">
        <v>573</v>
      </c>
      <c r="H104" s="214">
        <f t="shared" si="1"/>
        <v>1.9758620689655173</v>
      </c>
      <c r="I104" s="213">
        <v>102.4</v>
      </c>
      <c r="J104" s="215">
        <v>82.3</v>
      </c>
    </row>
    <row r="105" spans="1:10" ht="17.100000000000001" customHeight="1">
      <c r="A105" s="368"/>
      <c r="B105" s="368" t="s">
        <v>47</v>
      </c>
      <c r="C105" s="286" t="s">
        <v>54</v>
      </c>
      <c r="D105" s="208">
        <v>0.5</v>
      </c>
      <c r="E105" s="209">
        <v>0.5</v>
      </c>
      <c r="F105" s="209">
        <v>1.75</v>
      </c>
      <c r="G105" s="209">
        <v>0</v>
      </c>
      <c r="H105" s="210">
        <f t="shared" si="1"/>
        <v>3.5</v>
      </c>
      <c r="I105" s="209">
        <v>0.1</v>
      </c>
      <c r="J105" s="211">
        <v>0.1</v>
      </c>
    </row>
    <row r="106" spans="1:10" ht="17.100000000000001" customHeight="1">
      <c r="A106" s="368"/>
      <c r="B106" s="368"/>
      <c r="C106" s="286" t="s">
        <v>19</v>
      </c>
      <c r="D106" s="212">
        <v>0.5</v>
      </c>
      <c r="E106" s="213">
        <v>0.5</v>
      </c>
      <c r="F106" s="213">
        <v>1.75</v>
      </c>
      <c r="G106" s="213">
        <v>0</v>
      </c>
      <c r="H106" s="214">
        <f t="shared" si="1"/>
        <v>3.5</v>
      </c>
      <c r="I106" s="213">
        <v>0.1</v>
      </c>
      <c r="J106" s="215">
        <v>0.1</v>
      </c>
    </row>
    <row r="107" spans="1:10" ht="17.100000000000001" customHeight="1">
      <c r="A107" s="368"/>
      <c r="B107" s="368" t="s">
        <v>60</v>
      </c>
      <c r="C107" s="286" t="s">
        <v>61</v>
      </c>
      <c r="D107" s="208">
        <v>268.5</v>
      </c>
      <c r="E107" s="209">
        <v>236.8</v>
      </c>
      <c r="F107" s="209">
        <v>1011.25</v>
      </c>
      <c r="G107" s="209">
        <v>770</v>
      </c>
      <c r="H107" s="210">
        <f t="shared" si="1"/>
        <v>3.7662942271880819</v>
      </c>
      <c r="I107" s="209">
        <v>59.287500000000001</v>
      </c>
      <c r="J107" s="211">
        <v>52.25</v>
      </c>
    </row>
    <row r="108" spans="1:10" ht="17.100000000000001" customHeight="1">
      <c r="A108" s="368"/>
      <c r="B108" s="368"/>
      <c r="C108" s="286" t="s">
        <v>62</v>
      </c>
      <c r="D108" s="208">
        <v>1129</v>
      </c>
      <c r="E108" s="209">
        <v>599.14750000000004</v>
      </c>
      <c r="F108" s="209">
        <v>2862</v>
      </c>
      <c r="G108" s="209">
        <v>2862</v>
      </c>
      <c r="H108" s="210">
        <f t="shared" si="1"/>
        <v>2.5349867139061115</v>
      </c>
      <c r="I108" s="209">
        <v>151.25</v>
      </c>
      <c r="J108" s="211">
        <v>186</v>
      </c>
    </row>
    <row r="109" spans="1:10" ht="17.100000000000001" customHeight="1">
      <c r="A109" s="368"/>
      <c r="B109" s="368"/>
      <c r="C109" s="286" t="s">
        <v>63</v>
      </c>
      <c r="D109" s="208">
        <v>150</v>
      </c>
      <c r="E109" s="209">
        <v>150</v>
      </c>
      <c r="F109" s="209">
        <v>1080</v>
      </c>
      <c r="G109" s="209">
        <v>1080</v>
      </c>
      <c r="H109" s="210">
        <f t="shared" si="1"/>
        <v>7.2</v>
      </c>
      <c r="I109" s="209">
        <v>48</v>
      </c>
      <c r="J109" s="211">
        <v>30</v>
      </c>
    </row>
    <row r="110" spans="1:10" ht="17.100000000000001" customHeight="1">
      <c r="A110" s="368"/>
      <c r="B110" s="368"/>
      <c r="C110" s="286" t="s">
        <v>19</v>
      </c>
      <c r="D110" s="212">
        <v>1547.5</v>
      </c>
      <c r="E110" s="213">
        <v>985.94749999999999</v>
      </c>
      <c r="F110" s="213">
        <v>4953.25</v>
      </c>
      <c r="G110" s="213">
        <v>4712</v>
      </c>
      <c r="H110" s="214">
        <f t="shared" si="1"/>
        <v>3.2008077544426494</v>
      </c>
      <c r="I110" s="213">
        <v>258.53750000000002</v>
      </c>
      <c r="J110" s="215">
        <v>268.25</v>
      </c>
    </row>
    <row r="111" spans="1:10" ht="17.100000000000001" customHeight="1">
      <c r="A111" s="368"/>
      <c r="B111" s="368" t="s">
        <v>66</v>
      </c>
      <c r="C111" s="286" t="s">
        <v>70</v>
      </c>
      <c r="D111" s="208">
        <v>100</v>
      </c>
      <c r="E111" s="209">
        <v>100</v>
      </c>
      <c r="F111" s="209">
        <v>400</v>
      </c>
      <c r="G111" s="209">
        <v>400</v>
      </c>
      <c r="H111" s="210">
        <f t="shared" si="1"/>
        <v>4</v>
      </c>
      <c r="I111" s="209">
        <v>18</v>
      </c>
      <c r="J111" s="211">
        <v>18</v>
      </c>
    </row>
    <row r="112" spans="1:10" ht="17.100000000000001" customHeight="1">
      <c r="A112" s="368"/>
      <c r="B112" s="368"/>
      <c r="C112" s="286" t="s">
        <v>19</v>
      </c>
      <c r="D112" s="212">
        <v>100</v>
      </c>
      <c r="E112" s="213">
        <v>100</v>
      </c>
      <c r="F112" s="213">
        <v>400</v>
      </c>
      <c r="G112" s="213">
        <v>400</v>
      </c>
      <c r="H112" s="214">
        <f t="shared" si="1"/>
        <v>4</v>
      </c>
      <c r="I112" s="213">
        <v>18</v>
      </c>
      <c r="J112" s="215">
        <v>18</v>
      </c>
    </row>
    <row r="113" spans="1:10" ht="17.100000000000001" customHeight="1">
      <c r="A113" s="368"/>
      <c r="B113" s="368" t="s">
        <v>100</v>
      </c>
      <c r="C113" s="286" t="s">
        <v>101</v>
      </c>
      <c r="D113" s="208">
        <v>894</v>
      </c>
      <c r="E113" s="209">
        <v>565.09999999999991</v>
      </c>
      <c r="F113" s="209">
        <v>4259.38</v>
      </c>
      <c r="G113" s="209">
        <v>4119.38</v>
      </c>
      <c r="H113" s="210">
        <f t="shared" si="1"/>
        <v>4.764407158836689</v>
      </c>
      <c r="I113" s="209">
        <v>194.75</v>
      </c>
      <c r="J113" s="211">
        <v>199.25</v>
      </c>
    </row>
    <row r="114" spans="1:10" ht="17.100000000000001" customHeight="1">
      <c r="A114" s="368"/>
      <c r="B114" s="368"/>
      <c r="C114" s="286" t="s">
        <v>103</v>
      </c>
      <c r="D114" s="208">
        <v>102.15</v>
      </c>
      <c r="E114" s="209">
        <v>102.15</v>
      </c>
      <c r="F114" s="209">
        <v>640</v>
      </c>
      <c r="G114" s="209">
        <v>580</v>
      </c>
      <c r="H114" s="210">
        <f t="shared" si="1"/>
        <v>6.2652961331375421</v>
      </c>
      <c r="I114" s="209">
        <v>37.5</v>
      </c>
      <c r="J114" s="211">
        <v>35</v>
      </c>
    </row>
    <row r="115" spans="1:10" ht="17.100000000000001" customHeight="1">
      <c r="A115" s="368"/>
      <c r="B115" s="368"/>
      <c r="C115" s="286" t="s">
        <v>106</v>
      </c>
      <c r="D115" s="208">
        <v>56</v>
      </c>
      <c r="E115" s="209">
        <v>56</v>
      </c>
      <c r="F115" s="209">
        <v>350</v>
      </c>
      <c r="G115" s="209">
        <v>350</v>
      </c>
      <c r="H115" s="210">
        <f t="shared" si="1"/>
        <v>6.25</v>
      </c>
      <c r="I115" s="209">
        <v>0.45</v>
      </c>
      <c r="J115" s="211">
        <v>0.4</v>
      </c>
    </row>
    <row r="116" spans="1:10" ht="17.100000000000001" customHeight="1">
      <c r="A116" s="368"/>
      <c r="B116" s="368"/>
      <c r="C116" s="286" t="s">
        <v>108</v>
      </c>
      <c r="D116" s="208">
        <v>90</v>
      </c>
      <c r="E116" s="209">
        <v>45</v>
      </c>
      <c r="F116" s="209">
        <v>250</v>
      </c>
      <c r="G116" s="209">
        <v>250</v>
      </c>
      <c r="H116" s="210">
        <f t="shared" si="1"/>
        <v>2.7777777777777777</v>
      </c>
      <c r="I116" s="209">
        <v>0.45</v>
      </c>
      <c r="J116" s="211">
        <v>0.5</v>
      </c>
    </row>
    <row r="117" spans="1:10" ht="17.100000000000001" customHeight="1">
      <c r="A117" s="368"/>
      <c r="B117" s="368"/>
      <c r="C117" s="286" t="s">
        <v>109</v>
      </c>
      <c r="D117" s="208">
        <v>436.27118644067792</v>
      </c>
      <c r="E117" s="209">
        <v>190.5050847457627</v>
      </c>
      <c r="F117" s="209">
        <v>1115.2881355932204</v>
      </c>
      <c r="G117" s="209">
        <v>1104.101694915254</v>
      </c>
      <c r="H117" s="210">
        <f t="shared" si="1"/>
        <v>2.5564102564102571</v>
      </c>
      <c r="I117" s="209">
        <v>43.906779661016955</v>
      </c>
      <c r="J117" s="211">
        <v>47.206779661016952</v>
      </c>
    </row>
    <row r="118" spans="1:10" ht="17.100000000000001" customHeight="1">
      <c r="A118" s="368"/>
      <c r="B118" s="368"/>
      <c r="C118" s="286" t="s">
        <v>110</v>
      </c>
      <c r="D118" s="208">
        <v>190.5</v>
      </c>
      <c r="E118" s="209">
        <v>153.1</v>
      </c>
      <c r="F118" s="209">
        <v>900</v>
      </c>
      <c r="G118" s="209">
        <v>900</v>
      </c>
      <c r="H118" s="210">
        <f t="shared" si="1"/>
        <v>4.7244094488188972</v>
      </c>
      <c r="I118" s="209">
        <v>52.4</v>
      </c>
      <c r="J118" s="211">
        <v>48.3</v>
      </c>
    </row>
    <row r="119" spans="1:10" ht="17.100000000000001" customHeight="1">
      <c r="A119" s="368"/>
      <c r="B119" s="368"/>
      <c r="C119" s="286" t="s">
        <v>115</v>
      </c>
      <c r="D119" s="208">
        <v>56</v>
      </c>
      <c r="E119" s="209">
        <v>11.200000000000003</v>
      </c>
      <c r="F119" s="209">
        <v>7.5</v>
      </c>
      <c r="G119" s="209">
        <v>7</v>
      </c>
      <c r="H119" s="210">
        <f t="shared" si="1"/>
        <v>0.13392857142857142</v>
      </c>
      <c r="I119" s="209">
        <v>28</v>
      </c>
      <c r="J119" s="211">
        <v>11</v>
      </c>
    </row>
    <row r="120" spans="1:10" ht="17.100000000000001" customHeight="1">
      <c r="A120" s="368"/>
      <c r="B120" s="368"/>
      <c r="C120" s="286" t="s">
        <v>19</v>
      </c>
      <c r="D120" s="212">
        <v>1824.9211864406777</v>
      </c>
      <c r="E120" s="213">
        <v>1123.0550847457625</v>
      </c>
      <c r="F120" s="213">
        <v>7522.1681355932215</v>
      </c>
      <c r="G120" s="213">
        <v>7310.4816949152537</v>
      </c>
      <c r="H120" s="214">
        <f t="shared" si="1"/>
        <v>4.1219139716737256</v>
      </c>
      <c r="I120" s="213">
        <v>357.45677966101698</v>
      </c>
      <c r="J120" s="215">
        <v>341.65677966101691</v>
      </c>
    </row>
    <row r="121" spans="1:10" ht="17.100000000000001" customHeight="1">
      <c r="A121" s="368" t="s">
        <v>134</v>
      </c>
      <c r="B121" s="368" t="s">
        <v>5</v>
      </c>
      <c r="C121" s="286" t="s">
        <v>9</v>
      </c>
      <c r="D121" s="208">
        <v>195</v>
      </c>
      <c r="E121" s="209">
        <v>195</v>
      </c>
      <c r="F121" s="209">
        <v>3600</v>
      </c>
      <c r="G121" s="209">
        <v>55</v>
      </c>
      <c r="H121" s="210">
        <f t="shared" si="1"/>
        <v>18.46153846153846</v>
      </c>
      <c r="I121" s="209">
        <v>38</v>
      </c>
      <c r="J121" s="211">
        <v>41</v>
      </c>
    </row>
    <row r="122" spans="1:10" ht="17.100000000000001" customHeight="1">
      <c r="A122" s="368"/>
      <c r="B122" s="368"/>
      <c r="C122" s="286" t="s">
        <v>11</v>
      </c>
      <c r="D122" s="208">
        <v>65</v>
      </c>
      <c r="E122" s="209">
        <v>65</v>
      </c>
      <c r="F122" s="209">
        <v>520</v>
      </c>
      <c r="G122" s="209">
        <v>520</v>
      </c>
      <c r="H122" s="210">
        <f t="shared" si="1"/>
        <v>8</v>
      </c>
      <c r="I122" s="209">
        <v>26</v>
      </c>
      <c r="J122" s="211">
        <v>33</v>
      </c>
    </row>
    <row r="123" spans="1:10" ht="17.100000000000001" customHeight="1">
      <c r="A123" s="368"/>
      <c r="B123" s="368"/>
      <c r="C123" s="286" t="s">
        <v>14</v>
      </c>
      <c r="D123" s="208">
        <v>138</v>
      </c>
      <c r="E123" s="209">
        <v>138</v>
      </c>
      <c r="F123" s="209">
        <v>1867.5</v>
      </c>
      <c r="G123" s="209">
        <v>0</v>
      </c>
      <c r="H123" s="210">
        <f t="shared" si="1"/>
        <v>13.532608695652174</v>
      </c>
      <c r="I123" s="209">
        <v>36.22</v>
      </c>
      <c r="J123" s="211">
        <v>35.019999999999996</v>
      </c>
    </row>
    <row r="124" spans="1:10" ht="17.100000000000001" customHeight="1">
      <c r="A124" s="368"/>
      <c r="B124" s="368"/>
      <c r="C124" s="286" t="s">
        <v>19</v>
      </c>
      <c r="D124" s="212">
        <v>398</v>
      </c>
      <c r="E124" s="213">
        <v>398</v>
      </c>
      <c r="F124" s="213">
        <v>5987.5</v>
      </c>
      <c r="G124" s="213">
        <v>575</v>
      </c>
      <c r="H124" s="214">
        <f t="shared" si="1"/>
        <v>15.043969849246231</v>
      </c>
      <c r="I124" s="213">
        <v>100.22</v>
      </c>
      <c r="J124" s="215">
        <v>109.01999999999998</v>
      </c>
    </row>
    <row r="125" spans="1:10" ht="17.100000000000001" customHeight="1">
      <c r="A125" s="368"/>
      <c r="B125" s="368" t="s">
        <v>20</v>
      </c>
      <c r="C125" s="286" t="s">
        <v>22</v>
      </c>
      <c r="D125" s="208">
        <v>270</v>
      </c>
      <c r="E125" s="209">
        <v>270</v>
      </c>
      <c r="F125" s="209">
        <v>1322</v>
      </c>
      <c r="G125" s="216"/>
      <c r="H125" s="210">
        <f t="shared" si="1"/>
        <v>4.8962962962962964</v>
      </c>
      <c r="I125" s="209">
        <v>3.7800000000000002</v>
      </c>
      <c r="J125" s="211">
        <v>4.1500000000000004</v>
      </c>
    </row>
    <row r="126" spans="1:10" ht="17.100000000000001" customHeight="1">
      <c r="A126" s="368"/>
      <c r="B126" s="368"/>
      <c r="C126" s="286" t="s">
        <v>24</v>
      </c>
      <c r="D126" s="208">
        <v>20</v>
      </c>
      <c r="E126" s="209">
        <v>20</v>
      </c>
      <c r="F126" s="209">
        <v>630</v>
      </c>
      <c r="G126" s="209">
        <v>0</v>
      </c>
      <c r="H126" s="210">
        <f t="shared" si="1"/>
        <v>31.5</v>
      </c>
      <c r="I126" s="209">
        <v>5</v>
      </c>
      <c r="J126" s="211">
        <v>5</v>
      </c>
    </row>
    <row r="127" spans="1:10" ht="17.100000000000001" customHeight="1">
      <c r="A127" s="368"/>
      <c r="B127" s="368"/>
      <c r="C127" s="286" t="s">
        <v>28</v>
      </c>
      <c r="D127" s="208">
        <v>65</v>
      </c>
      <c r="E127" s="209">
        <v>65</v>
      </c>
      <c r="F127" s="209">
        <v>152</v>
      </c>
      <c r="G127" s="209">
        <v>1</v>
      </c>
      <c r="H127" s="210">
        <f t="shared" si="1"/>
        <v>2.3384615384615386</v>
      </c>
      <c r="I127" s="209">
        <v>17.600000000000001</v>
      </c>
      <c r="J127" s="211">
        <v>17.55</v>
      </c>
    </row>
    <row r="128" spans="1:10" ht="17.100000000000001" customHeight="1">
      <c r="A128" s="368"/>
      <c r="B128" s="368"/>
      <c r="C128" s="286" t="s">
        <v>19</v>
      </c>
      <c r="D128" s="212">
        <v>355</v>
      </c>
      <c r="E128" s="213">
        <v>355</v>
      </c>
      <c r="F128" s="213">
        <v>2104</v>
      </c>
      <c r="G128" s="213">
        <v>1</v>
      </c>
      <c r="H128" s="214">
        <f t="shared" si="1"/>
        <v>5.9267605633802818</v>
      </c>
      <c r="I128" s="213">
        <v>26.38</v>
      </c>
      <c r="J128" s="215">
        <v>26.700000000000003</v>
      </c>
    </row>
    <row r="129" spans="1:10" ht="17.100000000000001" customHeight="1">
      <c r="A129" s="368"/>
      <c r="B129" s="368" t="s">
        <v>47</v>
      </c>
      <c r="C129" s="286" t="s">
        <v>54</v>
      </c>
      <c r="D129" s="208">
        <v>3</v>
      </c>
      <c r="E129" s="209">
        <v>3</v>
      </c>
      <c r="F129" s="209">
        <v>50</v>
      </c>
      <c r="G129" s="209">
        <v>0</v>
      </c>
      <c r="H129" s="210">
        <f t="shared" si="1"/>
        <v>16.666666666666668</v>
      </c>
      <c r="I129" s="209">
        <v>0.6</v>
      </c>
      <c r="J129" s="211">
        <v>0.6</v>
      </c>
    </row>
    <row r="130" spans="1:10" ht="17.100000000000001" customHeight="1">
      <c r="A130" s="368"/>
      <c r="B130" s="368"/>
      <c r="C130" s="286" t="s">
        <v>19</v>
      </c>
      <c r="D130" s="212">
        <v>3</v>
      </c>
      <c r="E130" s="213">
        <v>3</v>
      </c>
      <c r="F130" s="213">
        <v>50</v>
      </c>
      <c r="G130" s="213">
        <v>0</v>
      </c>
      <c r="H130" s="214">
        <f t="shared" si="1"/>
        <v>16.666666666666668</v>
      </c>
      <c r="I130" s="213">
        <v>0.6</v>
      </c>
      <c r="J130" s="215">
        <v>0.6</v>
      </c>
    </row>
    <row r="131" spans="1:10" ht="17.100000000000001" customHeight="1">
      <c r="A131" s="368"/>
      <c r="B131" s="368" t="s">
        <v>60</v>
      </c>
      <c r="C131" s="286" t="s">
        <v>61</v>
      </c>
      <c r="D131" s="208">
        <v>206</v>
      </c>
      <c r="E131" s="209">
        <v>206</v>
      </c>
      <c r="F131" s="209">
        <v>33</v>
      </c>
      <c r="G131" s="209">
        <v>0</v>
      </c>
      <c r="H131" s="210">
        <f t="shared" ref="H131:H194" si="2">IFERROR((F131/D131),0)</f>
        <v>0.16019417475728157</v>
      </c>
      <c r="I131" s="209">
        <v>60</v>
      </c>
      <c r="J131" s="211">
        <v>60</v>
      </c>
    </row>
    <row r="132" spans="1:10" ht="17.100000000000001" customHeight="1">
      <c r="A132" s="368"/>
      <c r="B132" s="368"/>
      <c r="C132" s="286" t="s">
        <v>62</v>
      </c>
      <c r="D132" s="208">
        <v>225</v>
      </c>
      <c r="E132" s="209">
        <v>225</v>
      </c>
      <c r="F132" s="209">
        <v>7139</v>
      </c>
      <c r="G132" s="209">
        <v>550</v>
      </c>
      <c r="H132" s="210">
        <f t="shared" si="2"/>
        <v>31.728888888888889</v>
      </c>
      <c r="I132" s="209">
        <v>80</v>
      </c>
      <c r="J132" s="211">
        <v>69.5</v>
      </c>
    </row>
    <row r="133" spans="1:10" ht="17.100000000000001" customHeight="1">
      <c r="A133" s="368"/>
      <c r="B133" s="368"/>
      <c r="C133" s="286" t="s">
        <v>63</v>
      </c>
      <c r="D133" s="208">
        <v>8.1000000000000014</v>
      </c>
      <c r="E133" s="209">
        <v>8.1000000000000014</v>
      </c>
      <c r="F133" s="209">
        <v>5</v>
      </c>
      <c r="G133" s="209">
        <v>0</v>
      </c>
      <c r="H133" s="210">
        <f t="shared" si="2"/>
        <v>0.61728395061728381</v>
      </c>
      <c r="I133" s="209">
        <v>0</v>
      </c>
      <c r="J133" s="211">
        <v>0</v>
      </c>
    </row>
    <row r="134" spans="1:10" ht="17.100000000000001" customHeight="1">
      <c r="A134" s="368"/>
      <c r="B134" s="368"/>
      <c r="C134" s="286" t="s">
        <v>19</v>
      </c>
      <c r="D134" s="212">
        <v>439.1</v>
      </c>
      <c r="E134" s="213">
        <v>439.1</v>
      </c>
      <c r="F134" s="213">
        <v>7176.9999999999991</v>
      </c>
      <c r="G134" s="213">
        <v>550</v>
      </c>
      <c r="H134" s="214">
        <f t="shared" si="2"/>
        <v>16.344796173992254</v>
      </c>
      <c r="I134" s="213">
        <v>140</v>
      </c>
      <c r="J134" s="215">
        <v>129.5</v>
      </c>
    </row>
    <row r="135" spans="1:10" ht="17.100000000000001" customHeight="1">
      <c r="A135" s="368"/>
      <c r="B135" s="368" t="s">
        <v>75</v>
      </c>
      <c r="C135" s="286" t="s">
        <v>78</v>
      </c>
      <c r="D135" s="208">
        <v>2</v>
      </c>
      <c r="E135" s="209">
        <v>2</v>
      </c>
      <c r="F135" s="209">
        <v>0</v>
      </c>
      <c r="G135" s="209">
        <v>0</v>
      </c>
      <c r="H135" s="210">
        <f t="shared" si="2"/>
        <v>0</v>
      </c>
      <c r="I135" s="209">
        <v>0.5</v>
      </c>
      <c r="J135" s="211">
        <v>0.5</v>
      </c>
    </row>
    <row r="136" spans="1:10" ht="17.100000000000001" customHeight="1">
      <c r="A136" s="368"/>
      <c r="B136" s="368"/>
      <c r="C136" s="286" t="s">
        <v>19</v>
      </c>
      <c r="D136" s="212">
        <v>2</v>
      </c>
      <c r="E136" s="213">
        <v>2</v>
      </c>
      <c r="F136" s="213">
        <v>0</v>
      </c>
      <c r="G136" s="213">
        <v>0</v>
      </c>
      <c r="H136" s="214">
        <f t="shared" si="2"/>
        <v>0</v>
      </c>
      <c r="I136" s="213">
        <v>0.5</v>
      </c>
      <c r="J136" s="215">
        <v>0.5</v>
      </c>
    </row>
    <row r="137" spans="1:10" ht="17.100000000000001" customHeight="1">
      <c r="A137" s="368"/>
      <c r="B137" s="368" t="s">
        <v>100</v>
      </c>
      <c r="C137" s="286" t="s">
        <v>101</v>
      </c>
      <c r="D137" s="208">
        <v>162</v>
      </c>
      <c r="E137" s="209">
        <v>162</v>
      </c>
      <c r="F137" s="209">
        <v>206</v>
      </c>
      <c r="G137" s="209">
        <v>171</v>
      </c>
      <c r="H137" s="210">
        <f t="shared" si="2"/>
        <v>1.271604938271605</v>
      </c>
      <c r="I137" s="209">
        <v>47.9</v>
      </c>
      <c r="J137" s="211">
        <v>32</v>
      </c>
    </row>
    <row r="138" spans="1:10" ht="17.100000000000001" customHeight="1">
      <c r="A138" s="368"/>
      <c r="B138" s="368"/>
      <c r="C138" s="286" t="s">
        <v>103</v>
      </c>
      <c r="D138" s="208">
        <v>58</v>
      </c>
      <c r="E138" s="209">
        <v>58</v>
      </c>
      <c r="F138" s="209">
        <v>120</v>
      </c>
      <c r="G138" s="209">
        <v>0</v>
      </c>
      <c r="H138" s="210">
        <f t="shared" si="2"/>
        <v>2.0689655172413794</v>
      </c>
      <c r="I138" s="209">
        <v>7.4</v>
      </c>
      <c r="J138" s="211">
        <v>6.35</v>
      </c>
    </row>
    <row r="139" spans="1:10" ht="17.100000000000001" customHeight="1">
      <c r="A139" s="368"/>
      <c r="B139" s="368"/>
      <c r="C139" s="286" t="s">
        <v>105</v>
      </c>
      <c r="D139" s="208">
        <v>0.75</v>
      </c>
      <c r="E139" s="209">
        <v>0.75</v>
      </c>
      <c r="F139" s="209">
        <v>4</v>
      </c>
      <c r="G139" s="209">
        <v>3</v>
      </c>
      <c r="H139" s="210">
        <f t="shared" si="2"/>
        <v>5.333333333333333</v>
      </c>
      <c r="I139" s="209">
        <v>0.15</v>
      </c>
      <c r="J139" s="211">
        <v>0.15</v>
      </c>
    </row>
    <row r="140" spans="1:10" ht="17.100000000000001" customHeight="1">
      <c r="A140" s="368"/>
      <c r="B140" s="368"/>
      <c r="C140" s="286" t="s">
        <v>106</v>
      </c>
      <c r="D140" s="208">
        <v>115</v>
      </c>
      <c r="E140" s="209">
        <v>115</v>
      </c>
      <c r="F140" s="209">
        <v>3400</v>
      </c>
      <c r="G140" s="209">
        <v>0</v>
      </c>
      <c r="H140" s="210">
        <f t="shared" si="2"/>
        <v>29.565217391304348</v>
      </c>
      <c r="I140" s="209">
        <v>42</v>
      </c>
      <c r="J140" s="211">
        <v>17</v>
      </c>
    </row>
    <row r="141" spans="1:10" ht="17.100000000000001" customHeight="1">
      <c r="A141" s="368"/>
      <c r="B141" s="368"/>
      <c r="C141" s="286" t="s">
        <v>107</v>
      </c>
      <c r="D141" s="208">
        <v>21</v>
      </c>
      <c r="E141" s="209">
        <v>21</v>
      </c>
      <c r="F141" s="209">
        <v>198</v>
      </c>
      <c r="G141" s="209">
        <v>198</v>
      </c>
      <c r="H141" s="210">
        <f t="shared" si="2"/>
        <v>9.4285714285714288</v>
      </c>
      <c r="I141" s="209">
        <v>6.3</v>
      </c>
      <c r="J141" s="211">
        <v>6.3</v>
      </c>
    </row>
    <row r="142" spans="1:10" ht="17.100000000000001" customHeight="1">
      <c r="A142" s="368"/>
      <c r="B142" s="368"/>
      <c r="C142" s="286" t="s">
        <v>108</v>
      </c>
      <c r="D142" s="208">
        <v>34.799999999999997</v>
      </c>
      <c r="E142" s="209">
        <v>34.799999999999997</v>
      </c>
      <c r="F142" s="209">
        <v>500</v>
      </c>
      <c r="G142" s="209">
        <v>0</v>
      </c>
      <c r="H142" s="210">
        <f t="shared" si="2"/>
        <v>14.367816091954024</v>
      </c>
      <c r="I142" s="209">
        <v>6</v>
      </c>
      <c r="J142" s="211">
        <v>3.2</v>
      </c>
    </row>
    <row r="143" spans="1:10" ht="17.100000000000001" customHeight="1">
      <c r="A143" s="368"/>
      <c r="B143" s="368"/>
      <c r="C143" s="286" t="s">
        <v>109</v>
      </c>
      <c r="D143" s="208">
        <v>1092.9152542372881</v>
      </c>
      <c r="E143" s="209">
        <v>1092.9152542372881</v>
      </c>
      <c r="F143" s="209">
        <v>4138.983050847457</v>
      </c>
      <c r="G143" s="209">
        <v>447.45762711864404</v>
      </c>
      <c r="H143" s="210">
        <f t="shared" si="2"/>
        <v>3.7871033776867957</v>
      </c>
      <c r="I143" s="209">
        <v>58.751186440677955</v>
      </c>
      <c r="J143" s="211">
        <v>47.206779661016952</v>
      </c>
    </row>
    <row r="144" spans="1:10" ht="17.100000000000001" customHeight="1">
      <c r="A144" s="368"/>
      <c r="B144" s="368"/>
      <c r="C144" s="286" t="s">
        <v>110</v>
      </c>
      <c r="D144" s="208">
        <v>13</v>
      </c>
      <c r="E144" s="209">
        <v>13</v>
      </c>
      <c r="F144" s="209">
        <v>40</v>
      </c>
      <c r="G144" s="209">
        <v>0</v>
      </c>
      <c r="H144" s="210">
        <f t="shared" si="2"/>
        <v>3.0769230769230771</v>
      </c>
      <c r="I144" s="209">
        <v>3.4</v>
      </c>
      <c r="J144" s="211">
        <v>3.4</v>
      </c>
    </row>
    <row r="145" spans="1:10" ht="17.100000000000001" customHeight="1">
      <c r="A145" s="368"/>
      <c r="B145" s="368"/>
      <c r="C145" s="286" t="s">
        <v>19</v>
      </c>
      <c r="D145" s="212">
        <v>1497.4652542372883</v>
      </c>
      <c r="E145" s="213">
        <v>1497.4652542372883</v>
      </c>
      <c r="F145" s="213">
        <v>8606.983050847457</v>
      </c>
      <c r="G145" s="213">
        <v>819.45762711864404</v>
      </c>
      <c r="H145" s="214">
        <f t="shared" si="2"/>
        <v>5.7477013416456844</v>
      </c>
      <c r="I145" s="213">
        <v>171.90118644067798</v>
      </c>
      <c r="J145" s="215">
        <v>115.60677966101694</v>
      </c>
    </row>
    <row r="146" spans="1:10" ht="17.100000000000001" customHeight="1">
      <c r="A146" s="368" t="s">
        <v>135</v>
      </c>
      <c r="B146" s="368" t="s">
        <v>5</v>
      </c>
      <c r="C146" s="286" t="s">
        <v>7</v>
      </c>
      <c r="D146" s="208">
        <v>49</v>
      </c>
      <c r="E146" s="209">
        <v>49</v>
      </c>
      <c r="F146" s="209">
        <v>226.26599999999999</v>
      </c>
      <c r="G146" s="209">
        <v>200.08600000000001</v>
      </c>
      <c r="H146" s="210">
        <f t="shared" si="2"/>
        <v>4.6176734693877552</v>
      </c>
      <c r="I146" s="209">
        <v>20.3</v>
      </c>
      <c r="J146" s="211">
        <v>6.15</v>
      </c>
    </row>
    <row r="147" spans="1:10" ht="17.100000000000001" customHeight="1">
      <c r="A147" s="368"/>
      <c r="B147" s="368"/>
      <c r="C147" s="286" t="s">
        <v>9</v>
      </c>
      <c r="D147" s="208">
        <v>6</v>
      </c>
      <c r="E147" s="209">
        <v>6</v>
      </c>
      <c r="F147" s="209">
        <v>63.6</v>
      </c>
      <c r="G147" s="209">
        <v>63.6</v>
      </c>
      <c r="H147" s="210">
        <f t="shared" si="2"/>
        <v>10.6</v>
      </c>
      <c r="I147" s="209">
        <v>0.7</v>
      </c>
      <c r="J147" s="211">
        <v>1.2000000000000002</v>
      </c>
    </row>
    <row r="148" spans="1:10" ht="17.100000000000001" customHeight="1">
      <c r="A148" s="368"/>
      <c r="B148" s="368"/>
      <c r="C148" s="286" t="s">
        <v>11</v>
      </c>
      <c r="D148" s="208">
        <v>11.5</v>
      </c>
      <c r="E148" s="209">
        <v>11.5</v>
      </c>
      <c r="F148" s="209">
        <v>24.917899999999999</v>
      </c>
      <c r="G148" s="209">
        <v>23.738</v>
      </c>
      <c r="H148" s="210">
        <f t="shared" si="2"/>
        <v>2.1667739130434782</v>
      </c>
      <c r="I148" s="209">
        <v>2.6</v>
      </c>
      <c r="J148" s="211">
        <v>2.2000000000000002</v>
      </c>
    </row>
    <row r="149" spans="1:10" ht="17.100000000000001" customHeight="1">
      <c r="A149" s="368"/>
      <c r="B149" s="368"/>
      <c r="C149" s="286" t="s">
        <v>12</v>
      </c>
      <c r="D149" s="208">
        <v>2.9050000000000002</v>
      </c>
      <c r="E149" s="209">
        <v>2.9050000000000002</v>
      </c>
      <c r="F149" s="209">
        <v>7.8659999999999994E-2</v>
      </c>
      <c r="G149" s="209">
        <v>0</v>
      </c>
      <c r="H149" s="210">
        <f t="shared" si="2"/>
        <v>2.7077452667814108E-2</v>
      </c>
      <c r="I149" s="209">
        <v>0.5</v>
      </c>
      <c r="J149" s="211">
        <v>0.45</v>
      </c>
    </row>
    <row r="150" spans="1:10" ht="17.100000000000001" customHeight="1">
      <c r="A150" s="368"/>
      <c r="B150" s="368"/>
      <c r="C150" s="286" t="s">
        <v>15</v>
      </c>
      <c r="D150" s="208">
        <v>1</v>
      </c>
      <c r="E150" s="209">
        <v>1</v>
      </c>
      <c r="F150" s="209">
        <v>16.8</v>
      </c>
      <c r="G150" s="209">
        <v>16.8</v>
      </c>
      <c r="H150" s="210">
        <f t="shared" si="2"/>
        <v>16.8</v>
      </c>
      <c r="I150" s="209">
        <v>0.2</v>
      </c>
      <c r="J150" s="211">
        <v>0.2</v>
      </c>
    </row>
    <row r="151" spans="1:10" ht="17.100000000000001" customHeight="1">
      <c r="A151" s="368"/>
      <c r="B151" s="368"/>
      <c r="C151" s="286" t="s">
        <v>17</v>
      </c>
      <c r="D151" s="208">
        <v>320</v>
      </c>
      <c r="E151" s="209">
        <v>320</v>
      </c>
      <c r="F151" s="209">
        <v>1780.0758000000001</v>
      </c>
      <c r="G151" s="209">
        <v>1777.7159999999999</v>
      </c>
      <c r="H151" s="210">
        <f t="shared" si="2"/>
        <v>5.5627368750000006</v>
      </c>
      <c r="I151" s="209">
        <v>8.39</v>
      </c>
      <c r="J151" s="211">
        <v>7.12</v>
      </c>
    </row>
    <row r="152" spans="1:10" ht="17.100000000000001" customHeight="1">
      <c r="A152" s="368"/>
      <c r="B152" s="368"/>
      <c r="C152" s="286" t="s">
        <v>18</v>
      </c>
      <c r="D152" s="208">
        <v>50</v>
      </c>
      <c r="E152" s="209">
        <v>50</v>
      </c>
      <c r="F152" s="209">
        <v>683.20000000000016</v>
      </c>
      <c r="G152" s="209">
        <v>347.20000000000005</v>
      </c>
      <c r="H152" s="210">
        <f t="shared" si="2"/>
        <v>13.664000000000003</v>
      </c>
      <c r="I152" s="209">
        <v>7.2</v>
      </c>
      <c r="J152" s="211">
        <v>6.6</v>
      </c>
    </row>
    <row r="153" spans="1:10" ht="17.100000000000001" customHeight="1">
      <c r="A153" s="368"/>
      <c r="B153" s="368"/>
      <c r="C153" s="286" t="s">
        <v>19</v>
      </c>
      <c r="D153" s="212">
        <v>440.40499999999997</v>
      </c>
      <c r="E153" s="213">
        <v>440.40499999999997</v>
      </c>
      <c r="F153" s="213">
        <v>2794.9383600000006</v>
      </c>
      <c r="G153" s="213">
        <v>2429.1400000000003</v>
      </c>
      <c r="H153" s="214">
        <f t="shared" si="2"/>
        <v>6.3462911638151267</v>
      </c>
      <c r="I153" s="213">
        <v>39.890000000000008</v>
      </c>
      <c r="J153" s="215">
        <v>23.92</v>
      </c>
    </row>
    <row r="154" spans="1:10" ht="17.100000000000001" customHeight="1">
      <c r="A154" s="368"/>
      <c r="B154" s="368" t="s">
        <v>20</v>
      </c>
      <c r="C154" s="286" t="s">
        <v>23</v>
      </c>
      <c r="D154" s="208">
        <v>1</v>
      </c>
      <c r="E154" s="209">
        <v>1</v>
      </c>
      <c r="F154" s="209">
        <v>22.400000000000002</v>
      </c>
      <c r="G154" s="209">
        <v>22.400000000000002</v>
      </c>
      <c r="H154" s="210">
        <f t="shared" si="2"/>
        <v>22.400000000000002</v>
      </c>
      <c r="I154" s="209">
        <v>0.2</v>
      </c>
      <c r="J154" s="211">
        <v>0.2</v>
      </c>
    </row>
    <row r="155" spans="1:10" ht="17.100000000000001" customHeight="1">
      <c r="A155" s="368"/>
      <c r="B155" s="368"/>
      <c r="C155" s="286" t="s">
        <v>25</v>
      </c>
      <c r="D155" s="208">
        <v>1</v>
      </c>
      <c r="E155" s="209">
        <v>1</v>
      </c>
      <c r="F155" s="209">
        <v>8.9600000000000009</v>
      </c>
      <c r="G155" s="209">
        <v>5.6000000000000005</v>
      </c>
      <c r="H155" s="210">
        <f t="shared" si="2"/>
        <v>8.9600000000000009</v>
      </c>
      <c r="I155" s="209">
        <v>0.2</v>
      </c>
      <c r="J155" s="211">
        <v>0.2</v>
      </c>
    </row>
    <row r="156" spans="1:10" ht="17.100000000000001" customHeight="1">
      <c r="A156" s="368"/>
      <c r="B156" s="368"/>
      <c r="C156" s="286" t="s">
        <v>19</v>
      </c>
      <c r="D156" s="212">
        <v>2</v>
      </c>
      <c r="E156" s="213">
        <v>2</v>
      </c>
      <c r="F156" s="213">
        <v>31.360000000000003</v>
      </c>
      <c r="G156" s="213">
        <v>28.000000000000004</v>
      </c>
      <c r="H156" s="214">
        <f t="shared" si="2"/>
        <v>15.680000000000001</v>
      </c>
      <c r="I156" s="213">
        <v>0.4</v>
      </c>
      <c r="J156" s="215">
        <v>0.4</v>
      </c>
    </row>
    <row r="157" spans="1:10" ht="17.100000000000001" customHeight="1">
      <c r="A157" s="368"/>
      <c r="B157" s="368" t="s">
        <v>60</v>
      </c>
      <c r="C157" s="286" t="s">
        <v>61</v>
      </c>
      <c r="D157" s="208">
        <v>35.275000000000006</v>
      </c>
      <c r="E157" s="209">
        <v>35.275000000000006</v>
      </c>
      <c r="F157" s="209">
        <v>324.55791000000005</v>
      </c>
      <c r="G157" s="209">
        <v>324.55791000000005</v>
      </c>
      <c r="H157" s="210">
        <f t="shared" si="2"/>
        <v>9.2007912119064486</v>
      </c>
      <c r="I157" s="209">
        <v>3.4499999999999997</v>
      </c>
      <c r="J157" s="211">
        <v>3.4499999999999997</v>
      </c>
    </row>
    <row r="158" spans="1:10" ht="17.100000000000001" customHeight="1">
      <c r="A158" s="368"/>
      <c r="B158" s="368"/>
      <c r="C158" s="286" t="s">
        <v>62</v>
      </c>
      <c r="D158" s="208">
        <v>3</v>
      </c>
      <c r="E158" s="209">
        <v>3</v>
      </c>
      <c r="F158" s="209">
        <v>33.6</v>
      </c>
      <c r="G158" s="209">
        <v>33.6</v>
      </c>
      <c r="H158" s="210">
        <f t="shared" si="2"/>
        <v>11.200000000000001</v>
      </c>
      <c r="I158" s="209">
        <v>0.6</v>
      </c>
      <c r="J158" s="211">
        <v>0.6</v>
      </c>
    </row>
    <row r="159" spans="1:10" ht="17.100000000000001" customHeight="1">
      <c r="A159" s="368"/>
      <c r="B159" s="368"/>
      <c r="C159" s="286" t="s">
        <v>63</v>
      </c>
      <c r="D159" s="208">
        <v>8.1000000000000014</v>
      </c>
      <c r="E159" s="209">
        <v>8.1000000000000014</v>
      </c>
      <c r="F159" s="209">
        <v>3.9329999999999998</v>
      </c>
      <c r="G159" s="209">
        <v>0</v>
      </c>
      <c r="H159" s="210">
        <f t="shared" si="2"/>
        <v>0.48555555555555546</v>
      </c>
      <c r="I159" s="209">
        <v>0</v>
      </c>
      <c r="J159" s="211">
        <v>0</v>
      </c>
    </row>
    <row r="160" spans="1:10" ht="17.100000000000001" customHeight="1">
      <c r="A160" s="368"/>
      <c r="B160" s="368"/>
      <c r="C160" s="286" t="s">
        <v>19</v>
      </c>
      <c r="D160" s="212">
        <v>46.375000000000007</v>
      </c>
      <c r="E160" s="213">
        <v>46.375000000000007</v>
      </c>
      <c r="F160" s="213">
        <v>362.09091000000006</v>
      </c>
      <c r="G160" s="213">
        <v>358.15791000000002</v>
      </c>
      <c r="H160" s="214">
        <f t="shared" si="2"/>
        <v>7.8078902425876011</v>
      </c>
      <c r="I160" s="213">
        <v>4.0500000000000007</v>
      </c>
      <c r="J160" s="215">
        <v>4.0500000000000007</v>
      </c>
    </row>
    <row r="161" spans="1:10" ht="17.100000000000001" customHeight="1">
      <c r="A161" s="368"/>
      <c r="B161" s="368" t="s">
        <v>75</v>
      </c>
      <c r="C161" s="286" t="s">
        <v>82</v>
      </c>
      <c r="D161" s="208">
        <v>1</v>
      </c>
      <c r="E161" s="209">
        <v>1</v>
      </c>
      <c r="F161" s="209">
        <v>7.0000000000000009</v>
      </c>
      <c r="G161" s="209">
        <v>5.6000000000000005</v>
      </c>
      <c r="H161" s="210">
        <f t="shared" si="2"/>
        <v>7.0000000000000009</v>
      </c>
      <c r="I161" s="209">
        <v>0.2</v>
      </c>
      <c r="J161" s="211">
        <v>0.15</v>
      </c>
    </row>
    <row r="162" spans="1:10" ht="17.100000000000001" customHeight="1">
      <c r="A162" s="368"/>
      <c r="B162" s="368"/>
      <c r="C162" s="286" t="s">
        <v>19</v>
      </c>
      <c r="D162" s="212">
        <v>1</v>
      </c>
      <c r="E162" s="213">
        <v>1</v>
      </c>
      <c r="F162" s="213">
        <v>7.0000000000000009</v>
      </c>
      <c r="G162" s="213">
        <v>5.6000000000000005</v>
      </c>
      <c r="H162" s="214">
        <f t="shared" si="2"/>
        <v>7.0000000000000009</v>
      </c>
      <c r="I162" s="213">
        <v>0.2</v>
      </c>
      <c r="J162" s="215">
        <v>0.15</v>
      </c>
    </row>
    <row r="163" spans="1:10" ht="17.100000000000001" customHeight="1">
      <c r="A163" s="368"/>
      <c r="B163" s="368" t="s">
        <v>100</v>
      </c>
      <c r="C163" s="286" t="s">
        <v>103</v>
      </c>
      <c r="D163" s="208">
        <v>1.25</v>
      </c>
      <c r="E163" s="209">
        <v>1.25</v>
      </c>
      <c r="F163" s="209">
        <v>6.160000000000001</v>
      </c>
      <c r="G163" s="209">
        <v>6.160000000000001</v>
      </c>
      <c r="H163" s="210">
        <f t="shared" si="2"/>
        <v>4.9280000000000008</v>
      </c>
      <c r="I163" s="209">
        <v>0.25</v>
      </c>
      <c r="J163" s="211">
        <v>0.35</v>
      </c>
    </row>
    <row r="164" spans="1:10" ht="17.100000000000001" customHeight="1">
      <c r="A164" s="368"/>
      <c r="B164" s="368"/>
      <c r="C164" s="286" t="s">
        <v>105</v>
      </c>
      <c r="D164" s="208">
        <v>9.5</v>
      </c>
      <c r="E164" s="209">
        <v>9.5</v>
      </c>
      <c r="F164" s="209">
        <v>3.0934400000000002</v>
      </c>
      <c r="G164" s="209">
        <v>2.7720000000000002</v>
      </c>
      <c r="H164" s="210">
        <f t="shared" si="2"/>
        <v>0.32562526315789475</v>
      </c>
      <c r="I164" s="209">
        <v>1.02</v>
      </c>
      <c r="J164" s="211">
        <v>1.52</v>
      </c>
    </row>
    <row r="165" spans="1:10" ht="17.100000000000001" customHeight="1">
      <c r="A165" s="368"/>
      <c r="B165" s="368"/>
      <c r="C165" s="286" t="s">
        <v>106</v>
      </c>
      <c r="D165" s="208">
        <v>3.2600000000000002</v>
      </c>
      <c r="E165" s="209">
        <v>3.2600000000000002</v>
      </c>
      <c r="F165" s="209">
        <v>25.95665</v>
      </c>
      <c r="G165" s="209">
        <v>25.934249999999999</v>
      </c>
      <c r="H165" s="210">
        <f t="shared" si="2"/>
        <v>7.962162576687116</v>
      </c>
      <c r="I165" s="209">
        <v>0.60000000000000009</v>
      </c>
      <c r="J165" s="211">
        <v>0.60000000000000009</v>
      </c>
    </row>
    <row r="166" spans="1:10" ht="17.100000000000001" customHeight="1">
      <c r="A166" s="368"/>
      <c r="B166" s="368"/>
      <c r="C166" s="286" t="s">
        <v>107</v>
      </c>
      <c r="D166" s="208">
        <v>5</v>
      </c>
      <c r="E166" s="209">
        <v>5</v>
      </c>
      <c r="F166" s="209">
        <v>78.479520000000008</v>
      </c>
      <c r="G166" s="209">
        <v>78.479520000000008</v>
      </c>
      <c r="H166" s="210">
        <f t="shared" si="2"/>
        <v>15.695904000000002</v>
      </c>
      <c r="I166" s="209">
        <v>0.45</v>
      </c>
      <c r="J166" s="211">
        <v>0.4</v>
      </c>
    </row>
    <row r="167" spans="1:10" ht="17.100000000000001" customHeight="1">
      <c r="A167" s="368"/>
      <c r="B167" s="368"/>
      <c r="C167" s="286" t="s">
        <v>108</v>
      </c>
      <c r="D167" s="208">
        <v>10.8</v>
      </c>
      <c r="E167" s="209">
        <v>10.8</v>
      </c>
      <c r="F167" s="209">
        <v>23.833600000000004</v>
      </c>
      <c r="G167" s="209">
        <v>23.833600000000004</v>
      </c>
      <c r="H167" s="210">
        <f t="shared" si="2"/>
        <v>2.2068148148148152</v>
      </c>
      <c r="I167" s="209">
        <v>1.4</v>
      </c>
      <c r="J167" s="211">
        <v>1.2</v>
      </c>
    </row>
    <row r="168" spans="1:10" ht="17.100000000000001" customHeight="1">
      <c r="A168" s="368"/>
      <c r="B168" s="368"/>
      <c r="C168" s="286" t="s">
        <v>110</v>
      </c>
      <c r="D168" s="208">
        <v>1.5</v>
      </c>
      <c r="E168" s="209">
        <v>1.5</v>
      </c>
      <c r="F168" s="209">
        <v>16.8</v>
      </c>
      <c r="G168" s="209">
        <v>14.000000000000002</v>
      </c>
      <c r="H168" s="210">
        <f t="shared" si="2"/>
        <v>11.200000000000001</v>
      </c>
      <c r="I168" s="209">
        <v>0.30000000000000004</v>
      </c>
      <c r="J168" s="211">
        <v>0.18</v>
      </c>
    </row>
    <row r="169" spans="1:10" ht="17.100000000000001" customHeight="1">
      <c r="A169" s="368"/>
      <c r="B169" s="368"/>
      <c r="C169" s="286" t="s">
        <v>19</v>
      </c>
      <c r="D169" s="212">
        <v>31.309999999999995</v>
      </c>
      <c r="E169" s="213">
        <v>31.309999999999995</v>
      </c>
      <c r="F169" s="213">
        <v>154.32321000000002</v>
      </c>
      <c r="G169" s="213">
        <v>151.17937000000001</v>
      </c>
      <c r="H169" s="214">
        <f t="shared" si="2"/>
        <v>4.9288792717981487</v>
      </c>
      <c r="I169" s="213">
        <v>4.0200000000000005</v>
      </c>
      <c r="J169" s="215">
        <v>4.25</v>
      </c>
    </row>
    <row r="170" spans="1:10" ht="17.100000000000001" customHeight="1">
      <c r="A170" s="368" t="s">
        <v>136</v>
      </c>
      <c r="B170" s="368" t="s">
        <v>5</v>
      </c>
      <c r="C170" s="286" t="s">
        <v>7</v>
      </c>
      <c r="D170" s="208">
        <v>12</v>
      </c>
      <c r="E170" s="209">
        <v>7</v>
      </c>
      <c r="F170" s="209">
        <v>3.5</v>
      </c>
      <c r="G170" s="209">
        <v>1.75</v>
      </c>
      <c r="H170" s="210">
        <f t="shared" si="2"/>
        <v>0.29166666666666669</v>
      </c>
      <c r="I170" s="209">
        <v>0.3</v>
      </c>
      <c r="J170" s="211">
        <v>0</v>
      </c>
    </row>
    <row r="171" spans="1:10" ht="17.100000000000001" customHeight="1">
      <c r="A171" s="368"/>
      <c r="B171" s="368"/>
      <c r="C171" s="286" t="s">
        <v>11</v>
      </c>
      <c r="D171" s="208">
        <v>0.40500000000000003</v>
      </c>
      <c r="E171" s="209">
        <v>0.16200000000000003</v>
      </c>
      <c r="F171" s="209">
        <v>2.5</v>
      </c>
      <c r="G171" s="209">
        <v>0</v>
      </c>
      <c r="H171" s="210">
        <f t="shared" si="2"/>
        <v>6.1728395061728394</v>
      </c>
      <c r="I171" s="209">
        <v>0.2</v>
      </c>
      <c r="J171" s="211">
        <v>0.2</v>
      </c>
    </row>
    <row r="172" spans="1:10" ht="17.100000000000001" customHeight="1">
      <c r="A172" s="368"/>
      <c r="B172" s="368"/>
      <c r="C172" s="286" t="s">
        <v>12</v>
      </c>
      <c r="D172" s="208">
        <v>1</v>
      </c>
      <c r="E172" s="209">
        <v>1</v>
      </c>
      <c r="F172" s="209">
        <v>0.15</v>
      </c>
      <c r="G172" s="209">
        <v>0</v>
      </c>
      <c r="H172" s="210">
        <f t="shared" si="2"/>
        <v>0.15</v>
      </c>
      <c r="I172" s="209">
        <v>0</v>
      </c>
      <c r="J172" s="211">
        <v>0</v>
      </c>
    </row>
    <row r="173" spans="1:10" ht="17.100000000000001" customHeight="1">
      <c r="A173" s="368"/>
      <c r="B173" s="368"/>
      <c r="C173" s="286" t="s">
        <v>19</v>
      </c>
      <c r="D173" s="212">
        <v>13.404999999999998</v>
      </c>
      <c r="E173" s="213">
        <v>8.1620000000000008</v>
      </c>
      <c r="F173" s="213">
        <v>6.1499999999999995</v>
      </c>
      <c r="G173" s="213">
        <v>1.7499999999999998</v>
      </c>
      <c r="H173" s="214">
        <f t="shared" si="2"/>
        <v>0.45878403580753452</v>
      </c>
      <c r="I173" s="213">
        <v>0.5</v>
      </c>
      <c r="J173" s="215">
        <v>0.20000000000000004</v>
      </c>
    </row>
    <row r="174" spans="1:10" ht="17.100000000000001" customHeight="1">
      <c r="A174" s="368"/>
      <c r="B174" s="368" t="s">
        <v>20</v>
      </c>
      <c r="C174" s="286" t="s">
        <v>24</v>
      </c>
      <c r="D174" s="208">
        <v>13</v>
      </c>
      <c r="E174" s="209">
        <v>9.1</v>
      </c>
      <c r="F174" s="209">
        <v>20</v>
      </c>
      <c r="G174" s="209">
        <v>20</v>
      </c>
      <c r="H174" s="210">
        <f t="shared" si="2"/>
        <v>1.5384615384615385</v>
      </c>
      <c r="I174" s="209">
        <v>1.2E-2</v>
      </c>
      <c r="J174" s="211">
        <v>0</v>
      </c>
    </row>
    <row r="175" spans="1:10" ht="17.100000000000001" customHeight="1">
      <c r="A175" s="368"/>
      <c r="B175" s="368"/>
      <c r="C175" s="286" t="s">
        <v>19</v>
      </c>
      <c r="D175" s="212">
        <v>13</v>
      </c>
      <c r="E175" s="213">
        <v>9.1</v>
      </c>
      <c r="F175" s="213">
        <v>20</v>
      </c>
      <c r="G175" s="213">
        <v>20</v>
      </c>
      <c r="H175" s="214">
        <f t="shared" si="2"/>
        <v>1.5384615384615385</v>
      </c>
      <c r="I175" s="213">
        <v>1.2E-2</v>
      </c>
      <c r="J175" s="215">
        <v>0</v>
      </c>
    </row>
    <row r="176" spans="1:10" ht="17.100000000000001" customHeight="1">
      <c r="A176" s="368"/>
      <c r="B176" s="368" t="s">
        <v>60</v>
      </c>
      <c r="C176" s="286" t="s">
        <v>61</v>
      </c>
      <c r="D176" s="208">
        <v>4</v>
      </c>
      <c r="E176" s="209">
        <v>2</v>
      </c>
      <c r="F176" s="209">
        <v>3.4</v>
      </c>
      <c r="G176" s="209">
        <v>3.4</v>
      </c>
      <c r="H176" s="210">
        <f t="shared" si="2"/>
        <v>0.85</v>
      </c>
      <c r="I176" s="209">
        <v>0.4</v>
      </c>
      <c r="J176" s="211">
        <v>0.4</v>
      </c>
    </row>
    <row r="177" spans="1:10" ht="17.100000000000001" customHeight="1">
      <c r="A177" s="368"/>
      <c r="B177" s="368"/>
      <c r="C177" s="286" t="s">
        <v>63</v>
      </c>
      <c r="D177" s="208">
        <v>14.100000000000001</v>
      </c>
      <c r="E177" s="209">
        <v>11.100000000000001</v>
      </c>
      <c r="F177" s="209">
        <v>17</v>
      </c>
      <c r="G177" s="209">
        <v>12</v>
      </c>
      <c r="H177" s="210">
        <f t="shared" si="2"/>
        <v>1.2056737588652482</v>
      </c>
      <c r="I177" s="209">
        <v>0.9</v>
      </c>
      <c r="J177" s="211">
        <v>0</v>
      </c>
    </row>
    <row r="178" spans="1:10" ht="17.100000000000001" customHeight="1">
      <c r="A178" s="368"/>
      <c r="B178" s="368"/>
      <c r="C178" s="286" t="s">
        <v>19</v>
      </c>
      <c r="D178" s="212">
        <v>18.100000000000001</v>
      </c>
      <c r="E178" s="213">
        <v>13.100000000000001</v>
      </c>
      <c r="F178" s="213">
        <v>20.399999999999999</v>
      </c>
      <c r="G178" s="213">
        <v>15.399999999999999</v>
      </c>
      <c r="H178" s="214">
        <f t="shared" si="2"/>
        <v>1.1270718232044197</v>
      </c>
      <c r="I178" s="213">
        <v>1.3</v>
      </c>
      <c r="J178" s="215">
        <v>0.4</v>
      </c>
    </row>
    <row r="179" spans="1:10" ht="17.100000000000001" customHeight="1">
      <c r="A179" s="368"/>
      <c r="B179" s="368" t="s">
        <v>88</v>
      </c>
      <c r="C179" s="286" t="s">
        <v>92</v>
      </c>
      <c r="D179" s="208">
        <v>8</v>
      </c>
      <c r="E179" s="209">
        <v>2.2500000000000004</v>
      </c>
      <c r="F179" s="209">
        <v>7.7</v>
      </c>
      <c r="G179" s="209">
        <v>6.5</v>
      </c>
      <c r="H179" s="210">
        <f t="shared" si="2"/>
        <v>0.96250000000000002</v>
      </c>
      <c r="I179" s="209">
        <v>0</v>
      </c>
      <c r="J179" s="211">
        <v>0</v>
      </c>
    </row>
    <row r="180" spans="1:10" ht="17.100000000000001" customHeight="1">
      <c r="A180" s="368"/>
      <c r="B180" s="368"/>
      <c r="C180" s="286" t="s">
        <v>19</v>
      </c>
      <c r="D180" s="212">
        <v>8</v>
      </c>
      <c r="E180" s="213">
        <v>2.2500000000000004</v>
      </c>
      <c r="F180" s="213">
        <v>7.7</v>
      </c>
      <c r="G180" s="213">
        <v>6.5</v>
      </c>
      <c r="H180" s="214">
        <f t="shared" si="2"/>
        <v>0.96250000000000002</v>
      </c>
      <c r="I180" s="213">
        <v>0</v>
      </c>
      <c r="J180" s="215">
        <v>0</v>
      </c>
    </row>
    <row r="181" spans="1:10" ht="17.100000000000001" customHeight="1">
      <c r="A181" s="368"/>
      <c r="B181" s="368" t="s">
        <v>100</v>
      </c>
      <c r="C181" s="286" t="s">
        <v>101</v>
      </c>
      <c r="D181" s="208">
        <v>42</v>
      </c>
      <c r="E181" s="209">
        <v>21.76</v>
      </c>
      <c r="F181" s="209">
        <v>180</v>
      </c>
      <c r="G181" s="209">
        <v>180</v>
      </c>
      <c r="H181" s="210">
        <f t="shared" si="2"/>
        <v>4.2857142857142856</v>
      </c>
      <c r="I181" s="209">
        <v>10.28</v>
      </c>
      <c r="J181" s="211">
        <v>2.75</v>
      </c>
    </row>
    <row r="182" spans="1:10" ht="17.100000000000001" customHeight="1">
      <c r="A182" s="368"/>
      <c r="B182" s="368"/>
      <c r="C182" s="286" t="s">
        <v>105</v>
      </c>
      <c r="D182" s="208">
        <v>2</v>
      </c>
      <c r="E182" s="209">
        <v>1</v>
      </c>
      <c r="F182" s="209">
        <v>5</v>
      </c>
      <c r="G182" s="209">
        <v>4</v>
      </c>
      <c r="H182" s="210">
        <f t="shared" si="2"/>
        <v>2.5</v>
      </c>
      <c r="I182" s="209">
        <v>0</v>
      </c>
      <c r="J182" s="211">
        <v>0</v>
      </c>
    </row>
    <row r="183" spans="1:10" ht="17.100000000000001" customHeight="1">
      <c r="A183" s="368"/>
      <c r="B183" s="368"/>
      <c r="C183" s="286" t="s">
        <v>106</v>
      </c>
      <c r="D183" s="208">
        <v>2</v>
      </c>
      <c r="E183" s="209">
        <v>0</v>
      </c>
      <c r="F183" s="209">
        <v>0</v>
      </c>
      <c r="G183" s="209">
        <v>0</v>
      </c>
      <c r="H183" s="210">
        <f t="shared" si="2"/>
        <v>0</v>
      </c>
      <c r="I183" s="209">
        <v>0</v>
      </c>
      <c r="J183" s="211">
        <v>0</v>
      </c>
    </row>
    <row r="184" spans="1:10" ht="17.100000000000001" customHeight="1">
      <c r="A184" s="368"/>
      <c r="B184" s="368"/>
      <c r="C184" s="286" t="s">
        <v>108</v>
      </c>
      <c r="D184" s="208">
        <v>1</v>
      </c>
      <c r="E184" s="209">
        <v>0</v>
      </c>
      <c r="F184" s="209">
        <v>0</v>
      </c>
      <c r="G184" s="209">
        <v>0</v>
      </c>
      <c r="H184" s="210">
        <f t="shared" si="2"/>
        <v>0</v>
      </c>
      <c r="I184" s="209">
        <v>0</v>
      </c>
      <c r="J184" s="211">
        <v>0</v>
      </c>
    </row>
    <row r="185" spans="1:10" ht="17.100000000000001" customHeight="1">
      <c r="A185" s="368"/>
      <c r="B185" s="368"/>
      <c r="C185" s="286" t="s">
        <v>109</v>
      </c>
      <c r="D185" s="208">
        <v>246.1016949152542</v>
      </c>
      <c r="E185" s="209">
        <v>61.077966101694912</v>
      </c>
      <c r="F185" s="209">
        <v>279.66101694915255</v>
      </c>
      <c r="G185" s="209">
        <v>279.66101694915255</v>
      </c>
      <c r="H185" s="210">
        <f t="shared" si="2"/>
        <v>1.1363636363636367</v>
      </c>
      <c r="I185" s="209">
        <v>31.322033898305083</v>
      </c>
      <c r="J185" s="211">
        <v>3.3559322033898304</v>
      </c>
    </row>
    <row r="186" spans="1:10" ht="17.100000000000001" customHeight="1">
      <c r="A186" s="368"/>
      <c r="B186" s="368"/>
      <c r="C186" s="286" t="s">
        <v>110</v>
      </c>
      <c r="D186" s="208">
        <v>9.5</v>
      </c>
      <c r="E186" s="209">
        <v>0.85000000000000009</v>
      </c>
      <c r="F186" s="209">
        <v>0.35</v>
      </c>
      <c r="G186" s="209">
        <v>0.2</v>
      </c>
      <c r="H186" s="210">
        <f t="shared" si="2"/>
        <v>3.6842105263157891E-2</v>
      </c>
      <c r="I186" s="209">
        <v>0.25</v>
      </c>
      <c r="J186" s="211">
        <v>0</v>
      </c>
    </row>
    <row r="187" spans="1:10" ht="17.100000000000001" customHeight="1">
      <c r="A187" s="368"/>
      <c r="B187" s="368"/>
      <c r="C187" s="286" t="s">
        <v>19</v>
      </c>
      <c r="D187" s="212">
        <v>302.60169491525426</v>
      </c>
      <c r="E187" s="213">
        <v>84.687966101694911</v>
      </c>
      <c r="F187" s="213">
        <v>465.01101694915258</v>
      </c>
      <c r="G187" s="213">
        <v>463.8610169491526</v>
      </c>
      <c r="H187" s="214">
        <f t="shared" si="2"/>
        <v>1.5367098888173187</v>
      </c>
      <c r="I187" s="213">
        <v>41.852033898305088</v>
      </c>
      <c r="J187" s="215">
        <v>6.1059322033898304</v>
      </c>
    </row>
    <row r="188" spans="1:10" ht="17.100000000000001" customHeight="1">
      <c r="A188" s="368"/>
      <c r="B188" s="368" t="s">
        <v>116</v>
      </c>
      <c r="C188" s="286" t="s">
        <v>130</v>
      </c>
      <c r="D188" s="208">
        <v>6.5</v>
      </c>
      <c r="E188" s="209">
        <v>0</v>
      </c>
      <c r="F188" s="209">
        <v>0</v>
      </c>
      <c r="G188" s="209">
        <v>0</v>
      </c>
      <c r="H188" s="210">
        <f t="shared" si="2"/>
        <v>0</v>
      </c>
      <c r="I188" s="209">
        <v>0</v>
      </c>
      <c r="J188" s="211">
        <v>0</v>
      </c>
    </row>
    <row r="189" spans="1:10" ht="17.100000000000001" customHeight="1">
      <c r="A189" s="368"/>
      <c r="B189" s="368"/>
      <c r="C189" s="286" t="s">
        <v>19</v>
      </c>
      <c r="D189" s="212">
        <v>6.5</v>
      </c>
      <c r="E189" s="213">
        <v>0</v>
      </c>
      <c r="F189" s="213">
        <v>0</v>
      </c>
      <c r="G189" s="213">
        <v>0</v>
      </c>
      <c r="H189" s="214">
        <f t="shared" si="2"/>
        <v>0</v>
      </c>
      <c r="I189" s="213">
        <v>0</v>
      </c>
      <c r="J189" s="215">
        <v>0</v>
      </c>
    </row>
    <row r="190" spans="1:10" ht="17.100000000000001" customHeight="1">
      <c r="A190" s="368" t="s">
        <v>137</v>
      </c>
      <c r="B190" s="368" t="s">
        <v>5</v>
      </c>
      <c r="C190" s="286" t="s">
        <v>9</v>
      </c>
      <c r="D190" s="208">
        <v>30</v>
      </c>
      <c r="E190" s="209">
        <v>30</v>
      </c>
      <c r="F190" s="209">
        <v>45</v>
      </c>
      <c r="G190" s="209">
        <v>45</v>
      </c>
      <c r="H190" s="210">
        <f t="shared" si="2"/>
        <v>1.5</v>
      </c>
      <c r="I190" s="209">
        <v>6</v>
      </c>
      <c r="J190" s="211">
        <v>6</v>
      </c>
    </row>
    <row r="191" spans="1:10" ht="17.100000000000001" customHeight="1">
      <c r="A191" s="368"/>
      <c r="B191" s="368"/>
      <c r="C191" s="286" t="s">
        <v>19</v>
      </c>
      <c r="D191" s="212">
        <v>30</v>
      </c>
      <c r="E191" s="213">
        <v>30</v>
      </c>
      <c r="F191" s="213">
        <v>45</v>
      </c>
      <c r="G191" s="213">
        <v>45</v>
      </c>
      <c r="H191" s="214">
        <f t="shared" si="2"/>
        <v>1.5</v>
      </c>
      <c r="I191" s="213">
        <v>6</v>
      </c>
      <c r="J191" s="215">
        <v>6</v>
      </c>
    </row>
    <row r="192" spans="1:10" ht="17.100000000000001" customHeight="1">
      <c r="A192" s="368"/>
      <c r="B192" s="368" t="s">
        <v>60</v>
      </c>
      <c r="C192" s="286" t="s">
        <v>62</v>
      </c>
      <c r="D192" s="208">
        <v>30</v>
      </c>
      <c r="E192" s="209">
        <v>29.901</v>
      </c>
      <c r="F192" s="209">
        <v>45</v>
      </c>
      <c r="G192" s="209">
        <v>45</v>
      </c>
      <c r="H192" s="210">
        <f t="shared" si="2"/>
        <v>1.5</v>
      </c>
      <c r="I192" s="209">
        <v>6</v>
      </c>
      <c r="J192" s="211">
        <v>6</v>
      </c>
    </row>
    <row r="193" spans="1:10" ht="17.100000000000001" customHeight="1">
      <c r="A193" s="368"/>
      <c r="B193" s="368"/>
      <c r="C193" s="286" t="s">
        <v>19</v>
      </c>
      <c r="D193" s="212">
        <v>30</v>
      </c>
      <c r="E193" s="213">
        <v>29.901</v>
      </c>
      <c r="F193" s="213">
        <v>45</v>
      </c>
      <c r="G193" s="213">
        <v>45</v>
      </c>
      <c r="H193" s="214">
        <f t="shared" si="2"/>
        <v>1.5</v>
      </c>
      <c r="I193" s="213">
        <v>6</v>
      </c>
      <c r="J193" s="215">
        <v>6</v>
      </c>
    </row>
    <row r="194" spans="1:10" ht="17.100000000000001" customHeight="1">
      <c r="A194" s="368"/>
      <c r="B194" s="368" t="s">
        <v>88</v>
      </c>
      <c r="C194" s="286" t="s">
        <v>92</v>
      </c>
      <c r="D194" s="208">
        <v>0.25</v>
      </c>
      <c r="E194" s="209">
        <v>0.25</v>
      </c>
      <c r="F194" s="209">
        <v>0.2</v>
      </c>
      <c r="G194" s="209">
        <v>0.2</v>
      </c>
      <c r="H194" s="210">
        <f t="shared" si="2"/>
        <v>0.8</v>
      </c>
      <c r="I194" s="209">
        <v>0</v>
      </c>
      <c r="J194" s="211">
        <v>0</v>
      </c>
    </row>
    <row r="195" spans="1:10" ht="17.100000000000001" customHeight="1">
      <c r="A195" s="368"/>
      <c r="B195" s="368"/>
      <c r="C195" s="286" t="s">
        <v>19</v>
      </c>
      <c r="D195" s="212">
        <v>0.25</v>
      </c>
      <c r="E195" s="213">
        <v>0.25</v>
      </c>
      <c r="F195" s="213">
        <v>0.2</v>
      </c>
      <c r="G195" s="213">
        <v>0.2</v>
      </c>
      <c r="H195" s="214">
        <f t="shared" ref="H195:H258" si="3">IFERROR((F195/D195),0)</f>
        <v>0.8</v>
      </c>
      <c r="I195" s="213">
        <v>0</v>
      </c>
      <c r="J195" s="215">
        <v>0</v>
      </c>
    </row>
    <row r="196" spans="1:10" ht="17.100000000000001" customHeight="1">
      <c r="A196" s="368"/>
      <c r="B196" s="368" t="s">
        <v>100</v>
      </c>
      <c r="C196" s="286" t="s">
        <v>101</v>
      </c>
      <c r="D196" s="208">
        <v>103</v>
      </c>
      <c r="E196" s="209">
        <v>86.5</v>
      </c>
      <c r="F196" s="209">
        <v>310</v>
      </c>
      <c r="G196" s="209">
        <v>310</v>
      </c>
      <c r="H196" s="210">
        <f t="shared" si="3"/>
        <v>3.0097087378640777</v>
      </c>
      <c r="I196" s="209">
        <v>7.78</v>
      </c>
      <c r="J196" s="211">
        <v>6.25</v>
      </c>
    </row>
    <row r="197" spans="1:10" ht="17.100000000000001" customHeight="1">
      <c r="A197" s="368"/>
      <c r="B197" s="368"/>
      <c r="C197" s="286" t="s">
        <v>109</v>
      </c>
      <c r="D197" s="208">
        <v>111.86440677966101</v>
      </c>
      <c r="E197" s="209">
        <v>0</v>
      </c>
      <c r="F197" s="209">
        <v>0</v>
      </c>
      <c r="G197" s="209">
        <v>0</v>
      </c>
      <c r="H197" s="210">
        <f t="shared" si="3"/>
        <v>0</v>
      </c>
      <c r="I197" s="209">
        <v>4.4745762711864403</v>
      </c>
      <c r="J197" s="211">
        <v>3.3559322033898304</v>
      </c>
    </row>
    <row r="198" spans="1:10" ht="17.100000000000001" customHeight="1">
      <c r="A198" s="368"/>
      <c r="B198" s="368"/>
      <c r="C198" s="286" t="s">
        <v>19</v>
      </c>
      <c r="D198" s="212">
        <v>214.86440677966101</v>
      </c>
      <c r="E198" s="213">
        <v>86.5</v>
      </c>
      <c r="F198" s="213">
        <v>310</v>
      </c>
      <c r="G198" s="213">
        <v>310</v>
      </c>
      <c r="H198" s="214">
        <f t="shared" si="3"/>
        <v>1.4427703715390077</v>
      </c>
      <c r="I198" s="213">
        <v>12.254576271186441</v>
      </c>
      <c r="J198" s="215">
        <v>9.6059322033898304</v>
      </c>
    </row>
    <row r="199" spans="1:10" ht="17.100000000000001" customHeight="1">
      <c r="A199" s="368" t="s">
        <v>138</v>
      </c>
      <c r="B199" s="368" t="s">
        <v>5</v>
      </c>
      <c r="C199" s="286" t="s">
        <v>11</v>
      </c>
      <c r="D199" s="208">
        <v>20</v>
      </c>
      <c r="E199" s="209">
        <v>20</v>
      </c>
      <c r="F199" s="209">
        <v>200</v>
      </c>
      <c r="G199" s="209">
        <v>0</v>
      </c>
      <c r="H199" s="210">
        <f t="shared" si="3"/>
        <v>10</v>
      </c>
      <c r="I199" s="209">
        <v>0</v>
      </c>
      <c r="J199" s="211">
        <v>0</v>
      </c>
    </row>
    <row r="200" spans="1:10" ht="17.100000000000001" customHeight="1">
      <c r="A200" s="368"/>
      <c r="B200" s="368"/>
      <c r="C200" s="286" t="s">
        <v>19</v>
      </c>
      <c r="D200" s="212">
        <v>20</v>
      </c>
      <c r="E200" s="213">
        <v>20</v>
      </c>
      <c r="F200" s="213">
        <v>200</v>
      </c>
      <c r="G200" s="213">
        <v>0</v>
      </c>
      <c r="H200" s="214">
        <f t="shared" si="3"/>
        <v>10</v>
      </c>
      <c r="I200" s="213">
        <v>0</v>
      </c>
      <c r="J200" s="215">
        <v>0</v>
      </c>
    </row>
    <row r="201" spans="1:10" ht="17.100000000000001" customHeight="1">
      <c r="A201" s="368"/>
      <c r="B201" s="368" t="s">
        <v>20</v>
      </c>
      <c r="C201" s="286" t="s">
        <v>30</v>
      </c>
      <c r="D201" s="208">
        <v>5.833333333333333</v>
      </c>
      <c r="E201" s="209">
        <v>5.833333333333333</v>
      </c>
      <c r="F201" s="209">
        <v>93.333333333333329</v>
      </c>
      <c r="G201" s="209">
        <v>0</v>
      </c>
      <c r="H201" s="210">
        <f t="shared" si="3"/>
        <v>16</v>
      </c>
      <c r="I201" s="209">
        <v>0.36458333333333331</v>
      </c>
      <c r="J201" s="211">
        <v>0.36458333333333331</v>
      </c>
    </row>
    <row r="202" spans="1:10" ht="17.100000000000001" customHeight="1">
      <c r="A202" s="368"/>
      <c r="B202" s="368"/>
      <c r="C202" s="286" t="s">
        <v>19</v>
      </c>
      <c r="D202" s="212">
        <v>5.833333333333333</v>
      </c>
      <c r="E202" s="213">
        <v>5.833333333333333</v>
      </c>
      <c r="F202" s="213">
        <v>93.333333333333329</v>
      </c>
      <c r="G202" s="213">
        <v>0</v>
      </c>
      <c r="H202" s="214">
        <f t="shared" si="3"/>
        <v>16</v>
      </c>
      <c r="I202" s="213">
        <v>0.36458333333333331</v>
      </c>
      <c r="J202" s="215">
        <v>0.36458333333333331</v>
      </c>
    </row>
    <row r="203" spans="1:10" ht="17.100000000000001" customHeight="1">
      <c r="A203" s="368"/>
      <c r="B203" s="368" t="s">
        <v>60</v>
      </c>
      <c r="C203" s="286" t="s">
        <v>62</v>
      </c>
      <c r="D203" s="208">
        <v>40</v>
      </c>
      <c r="E203" s="209">
        <v>40</v>
      </c>
      <c r="F203" s="209">
        <v>1200</v>
      </c>
      <c r="G203" s="209">
        <v>0</v>
      </c>
      <c r="H203" s="210">
        <f t="shared" si="3"/>
        <v>30</v>
      </c>
      <c r="I203" s="209">
        <v>14</v>
      </c>
      <c r="J203" s="211">
        <v>12</v>
      </c>
    </row>
    <row r="204" spans="1:10" ht="17.100000000000001" customHeight="1">
      <c r="A204" s="368"/>
      <c r="B204" s="368"/>
      <c r="C204" s="286" t="s">
        <v>19</v>
      </c>
      <c r="D204" s="212">
        <v>40</v>
      </c>
      <c r="E204" s="213">
        <v>40</v>
      </c>
      <c r="F204" s="213">
        <v>1200</v>
      </c>
      <c r="G204" s="213">
        <v>0</v>
      </c>
      <c r="H204" s="214">
        <f t="shared" si="3"/>
        <v>30</v>
      </c>
      <c r="I204" s="213">
        <v>14</v>
      </c>
      <c r="J204" s="215">
        <v>12</v>
      </c>
    </row>
    <row r="205" spans="1:10" ht="17.100000000000001" customHeight="1">
      <c r="A205" s="368"/>
      <c r="B205" s="368" t="s">
        <v>100</v>
      </c>
      <c r="C205" s="286" t="s">
        <v>103</v>
      </c>
      <c r="D205" s="208">
        <v>12</v>
      </c>
      <c r="E205" s="209">
        <v>12</v>
      </c>
      <c r="F205" s="209">
        <v>100</v>
      </c>
      <c r="G205" s="209">
        <v>0</v>
      </c>
      <c r="H205" s="210">
        <f t="shared" si="3"/>
        <v>8.3333333333333339</v>
      </c>
      <c r="I205" s="209">
        <v>3.6</v>
      </c>
      <c r="J205" s="211">
        <v>3.6</v>
      </c>
    </row>
    <row r="206" spans="1:10" ht="17.100000000000001" customHeight="1">
      <c r="A206" s="368"/>
      <c r="B206" s="368"/>
      <c r="C206" s="286" t="s">
        <v>19</v>
      </c>
      <c r="D206" s="212">
        <v>12</v>
      </c>
      <c r="E206" s="213">
        <v>12</v>
      </c>
      <c r="F206" s="213">
        <v>100</v>
      </c>
      <c r="G206" s="213">
        <v>0</v>
      </c>
      <c r="H206" s="214">
        <f t="shared" si="3"/>
        <v>8.3333333333333339</v>
      </c>
      <c r="I206" s="213">
        <v>3.6</v>
      </c>
      <c r="J206" s="215">
        <v>3.6</v>
      </c>
    </row>
    <row r="207" spans="1:10" ht="17.100000000000001" customHeight="1">
      <c r="A207" s="368" t="s">
        <v>139</v>
      </c>
      <c r="B207" s="368" t="s">
        <v>5</v>
      </c>
      <c r="C207" s="286" t="s">
        <v>10</v>
      </c>
      <c r="D207" s="208">
        <v>103</v>
      </c>
      <c r="E207" s="209">
        <v>60.22</v>
      </c>
      <c r="F207" s="209">
        <v>160</v>
      </c>
      <c r="G207" s="209">
        <v>138.5</v>
      </c>
      <c r="H207" s="210">
        <f t="shared" si="3"/>
        <v>1.5533980582524272</v>
      </c>
      <c r="I207" s="209">
        <v>9.1999999999999993</v>
      </c>
      <c r="J207" s="211">
        <v>0</v>
      </c>
    </row>
    <row r="208" spans="1:10" ht="17.100000000000001" customHeight="1">
      <c r="A208" s="368"/>
      <c r="B208" s="368"/>
      <c r="C208" s="286" t="s">
        <v>19</v>
      </c>
      <c r="D208" s="212">
        <v>103</v>
      </c>
      <c r="E208" s="213">
        <v>60.22</v>
      </c>
      <c r="F208" s="213">
        <v>160</v>
      </c>
      <c r="G208" s="213">
        <v>138.5</v>
      </c>
      <c r="H208" s="214">
        <f t="shared" si="3"/>
        <v>1.5533980582524272</v>
      </c>
      <c r="I208" s="213">
        <v>9.1999999999999993</v>
      </c>
      <c r="J208" s="215">
        <v>0</v>
      </c>
    </row>
    <row r="209" spans="1:10" ht="17.100000000000001" customHeight="1">
      <c r="A209" s="368"/>
      <c r="B209" s="368" t="s">
        <v>31</v>
      </c>
      <c r="C209" s="286" t="s">
        <v>42</v>
      </c>
      <c r="D209" s="208">
        <v>40</v>
      </c>
      <c r="E209" s="209">
        <v>16</v>
      </c>
      <c r="F209" s="209">
        <v>40</v>
      </c>
      <c r="G209" s="209">
        <v>40</v>
      </c>
      <c r="H209" s="210">
        <f t="shared" si="3"/>
        <v>1</v>
      </c>
      <c r="I209" s="209">
        <v>0</v>
      </c>
      <c r="J209" s="211">
        <v>0</v>
      </c>
    </row>
    <row r="210" spans="1:10" ht="17.100000000000001" customHeight="1">
      <c r="A210" s="368"/>
      <c r="B210" s="368"/>
      <c r="C210" s="286" t="s">
        <v>19</v>
      </c>
      <c r="D210" s="212">
        <v>40</v>
      </c>
      <c r="E210" s="213">
        <v>16</v>
      </c>
      <c r="F210" s="213">
        <v>40</v>
      </c>
      <c r="G210" s="213">
        <v>40</v>
      </c>
      <c r="H210" s="214">
        <f t="shared" si="3"/>
        <v>1</v>
      </c>
      <c r="I210" s="213">
        <v>0</v>
      </c>
      <c r="J210" s="215">
        <v>0</v>
      </c>
    </row>
    <row r="211" spans="1:10" ht="17.100000000000001" customHeight="1">
      <c r="A211" s="368"/>
      <c r="B211" s="368" t="s">
        <v>47</v>
      </c>
      <c r="C211" s="286" t="s">
        <v>54</v>
      </c>
      <c r="D211" s="208">
        <v>2</v>
      </c>
      <c r="E211" s="209">
        <v>2</v>
      </c>
      <c r="F211" s="209">
        <v>4.8</v>
      </c>
      <c r="G211" s="209">
        <v>0</v>
      </c>
      <c r="H211" s="210">
        <f t="shared" si="3"/>
        <v>2.4</v>
      </c>
      <c r="I211" s="209">
        <v>0.4</v>
      </c>
      <c r="J211" s="211">
        <v>0.2</v>
      </c>
    </row>
    <row r="212" spans="1:10" ht="17.100000000000001" customHeight="1">
      <c r="A212" s="368"/>
      <c r="B212" s="368"/>
      <c r="C212" s="286" t="s">
        <v>58</v>
      </c>
      <c r="D212" s="208">
        <v>0.25</v>
      </c>
      <c r="E212" s="209">
        <v>0.25</v>
      </c>
      <c r="F212" s="209">
        <v>0.35</v>
      </c>
      <c r="G212" s="209">
        <v>0.25</v>
      </c>
      <c r="H212" s="210">
        <f t="shared" si="3"/>
        <v>1.4</v>
      </c>
      <c r="I212" s="209">
        <v>0</v>
      </c>
      <c r="J212" s="211">
        <v>0</v>
      </c>
    </row>
    <row r="213" spans="1:10" ht="17.100000000000001" customHeight="1">
      <c r="A213" s="368"/>
      <c r="B213" s="368"/>
      <c r="C213" s="286" t="s">
        <v>19</v>
      </c>
      <c r="D213" s="212">
        <v>2.25</v>
      </c>
      <c r="E213" s="213">
        <v>2.25</v>
      </c>
      <c r="F213" s="213">
        <v>5.1499999999999995</v>
      </c>
      <c r="G213" s="213">
        <v>0.25</v>
      </c>
      <c r="H213" s="214">
        <f t="shared" si="3"/>
        <v>2.2888888888888888</v>
      </c>
      <c r="I213" s="213">
        <v>0.4</v>
      </c>
      <c r="J213" s="215">
        <v>0.2</v>
      </c>
    </row>
    <row r="214" spans="1:10" ht="17.100000000000001" customHeight="1">
      <c r="A214" s="368"/>
      <c r="B214" s="368" t="s">
        <v>60</v>
      </c>
      <c r="C214" s="286" t="s">
        <v>61</v>
      </c>
      <c r="D214" s="208">
        <v>50</v>
      </c>
      <c r="E214" s="209">
        <v>50</v>
      </c>
      <c r="F214" s="209">
        <v>125</v>
      </c>
      <c r="G214" s="209">
        <v>125</v>
      </c>
      <c r="H214" s="210">
        <f t="shared" si="3"/>
        <v>2.5</v>
      </c>
      <c r="I214" s="209">
        <v>17.5</v>
      </c>
      <c r="J214" s="211">
        <v>7.5</v>
      </c>
    </row>
    <row r="215" spans="1:10" ht="17.100000000000001" customHeight="1">
      <c r="A215" s="368"/>
      <c r="B215" s="368"/>
      <c r="C215" s="286" t="s">
        <v>19</v>
      </c>
      <c r="D215" s="212">
        <v>50</v>
      </c>
      <c r="E215" s="213">
        <v>50</v>
      </c>
      <c r="F215" s="213">
        <v>125</v>
      </c>
      <c r="G215" s="213">
        <v>125</v>
      </c>
      <c r="H215" s="214">
        <f t="shared" si="3"/>
        <v>2.5</v>
      </c>
      <c r="I215" s="213">
        <v>17.5</v>
      </c>
      <c r="J215" s="215">
        <v>7.5</v>
      </c>
    </row>
    <row r="216" spans="1:10" ht="17.100000000000001" customHeight="1">
      <c r="A216" s="368"/>
      <c r="B216" s="368" t="s">
        <v>66</v>
      </c>
      <c r="C216" s="286" t="s">
        <v>68</v>
      </c>
      <c r="D216" s="208">
        <v>11.666666666666668</v>
      </c>
      <c r="E216" s="209">
        <v>11.666666666666668</v>
      </c>
      <c r="F216" s="209">
        <v>42.666666666666671</v>
      </c>
      <c r="G216" s="209">
        <v>41.666666666666671</v>
      </c>
      <c r="H216" s="210">
        <f t="shared" si="3"/>
        <v>3.657142857142857</v>
      </c>
      <c r="I216" s="209">
        <v>0.91666666666666674</v>
      </c>
      <c r="J216" s="211">
        <v>0.5</v>
      </c>
    </row>
    <row r="217" spans="1:10" ht="17.100000000000001" customHeight="1">
      <c r="A217" s="368"/>
      <c r="B217" s="368"/>
      <c r="C217" s="286" t="s">
        <v>19</v>
      </c>
      <c r="D217" s="212">
        <v>11.666666666666668</v>
      </c>
      <c r="E217" s="213">
        <v>11.666666666666668</v>
      </c>
      <c r="F217" s="213">
        <v>42.666666666666671</v>
      </c>
      <c r="G217" s="213">
        <v>41.666666666666671</v>
      </c>
      <c r="H217" s="214">
        <f t="shared" si="3"/>
        <v>3.657142857142857</v>
      </c>
      <c r="I217" s="213">
        <v>0.91666666666666674</v>
      </c>
      <c r="J217" s="215">
        <v>0.5</v>
      </c>
    </row>
    <row r="218" spans="1:10" ht="17.100000000000001" customHeight="1">
      <c r="A218" s="368"/>
      <c r="B218" s="368" t="s">
        <v>75</v>
      </c>
      <c r="C218" s="286" t="s">
        <v>85</v>
      </c>
      <c r="D218" s="208">
        <v>150</v>
      </c>
      <c r="E218" s="209">
        <v>150</v>
      </c>
      <c r="F218" s="209">
        <v>100</v>
      </c>
      <c r="G218" s="209">
        <v>93.5</v>
      </c>
      <c r="H218" s="210">
        <f t="shared" si="3"/>
        <v>0.66666666666666663</v>
      </c>
      <c r="I218" s="209">
        <v>8</v>
      </c>
      <c r="J218" s="211">
        <v>1.5</v>
      </c>
    </row>
    <row r="219" spans="1:10" ht="17.100000000000001" customHeight="1">
      <c r="A219" s="368"/>
      <c r="B219" s="368"/>
      <c r="C219" s="286" t="s">
        <v>19</v>
      </c>
      <c r="D219" s="212">
        <v>150</v>
      </c>
      <c r="E219" s="213">
        <v>150</v>
      </c>
      <c r="F219" s="213">
        <v>100</v>
      </c>
      <c r="G219" s="213">
        <v>93.5</v>
      </c>
      <c r="H219" s="214">
        <f t="shared" si="3"/>
        <v>0.66666666666666663</v>
      </c>
      <c r="I219" s="213">
        <v>8</v>
      </c>
      <c r="J219" s="215">
        <v>1.5</v>
      </c>
    </row>
    <row r="220" spans="1:10" ht="17.100000000000001" customHeight="1">
      <c r="A220" s="368"/>
      <c r="B220" s="368" t="s">
        <v>116</v>
      </c>
      <c r="C220" s="286" t="s">
        <v>131</v>
      </c>
      <c r="D220" s="208">
        <v>100</v>
      </c>
      <c r="E220" s="209">
        <v>0</v>
      </c>
      <c r="F220" s="209">
        <v>0</v>
      </c>
      <c r="G220" s="209">
        <v>0</v>
      </c>
      <c r="H220" s="210">
        <f t="shared" si="3"/>
        <v>0</v>
      </c>
      <c r="I220" s="209">
        <v>0</v>
      </c>
      <c r="J220" s="211">
        <v>0</v>
      </c>
    </row>
    <row r="221" spans="1:10" ht="17.100000000000001" customHeight="1">
      <c r="A221" s="368"/>
      <c r="B221" s="368"/>
      <c r="C221" s="286" t="s">
        <v>19</v>
      </c>
      <c r="D221" s="212">
        <v>100</v>
      </c>
      <c r="E221" s="213">
        <v>0</v>
      </c>
      <c r="F221" s="213">
        <v>0</v>
      </c>
      <c r="G221" s="213">
        <v>0</v>
      </c>
      <c r="H221" s="214">
        <f t="shared" si="3"/>
        <v>0</v>
      </c>
      <c r="I221" s="213">
        <v>0</v>
      </c>
      <c r="J221" s="215">
        <v>0</v>
      </c>
    </row>
    <row r="222" spans="1:10" ht="17.100000000000001" customHeight="1">
      <c r="A222" s="368" t="s">
        <v>141</v>
      </c>
      <c r="B222" s="368" t="s">
        <v>5</v>
      </c>
      <c r="C222" s="286" t="s">
        <v>9</v>
      </c>
      <c r="D222" s="208">
        <v>0.5</v>
      </c>
      <c r="E222" s="209">
        <v>0</v>
      </c>
      <c r="F222" s="209">
        <v>0</v>
      </c>
      <c r="G222" s="209">
        <v>0</v>
      </c>
      <c r="H222" s="210">
        <f t="shared" si="3"/>
        <v>0</v>
      </c>
      <c r="I222" s="209">
        <v>0</v>
      </c>
      <c r="J222" s="211">
        <v>0</v>
      </c>
    </row>
    <row r="223" spans="1:10" ht="17.100000000000001" customHeight="1">
      <c r="A223" s="368"/>
      <c r="B223" s="368"/>
      <c r="C223" s="286" t="s">
        <v>14</v>
      </c>
      <c r="D223" s="208">
        <v>12</v>
      </c>
      <c r="E223" s="209">
        <v>7.2</v>
      </c>
      <c r="F223" s="209">
        <v>36</v>
      </c>
      <c r="G223" s="209">
        <v>0</v>
      </c>
      <c r="H223" s="210">
        <f t="shared" si="3"/>
        <v>3</v>
      </c>
      <c r="I223" s="209">
        <v>3.6</v>
      </c>
      <c r="J223" s="211">
        <v>3.6</v>
      </c>
    </row>
    <row r="224" spans="1:10" ht="17.100000000000001" customHeight="1">
      <c r="A224" s="368"/>
      <c r="B224" s="368"/>
      <c r="C224" s="286" t="s">
        <v>16</v>
      </c>
      <c r="D224" s="208">
        <v>0.5</v>
      </c>
      <c r="E224" s="209">
        <v>0.5</v>
      </c>
      <c r="F224" s="209">
        <v>0.05</v>
      </c>
      <c r="G224" s="209">
        <v>0</v>
      </c>
      <c r="H224" s="210">
        <f t="shared" si="3"/>
        <v>0.1</v>
      </c>
      <c r="I224" s="209">
        <v>0</v>
      </c>
      <c r="J224" s="211">
        <v>0</v>
      </c>
    </row>
    <row r="225" spans="1:10" ht="17.100000000000001" customHeight="1">
      <c r="A225" s="368"/>
      <c r="B225" s="368"/>
      <c r="C225" s="286" t="s">
        <v>19</v>
      </c>
      <c r="D225" s="212">
        <v>13</v>
      </c>
      <c r="E225" s="213">
        <v>7.6999999999999993</v>
      </c>
      <c r="F225" s="213">
        <v>36.049999999999997</v>
      </c>
      <c r="G225" s="213">
        <v>0</v>
      </c>
      <c r="H225" s="214">
        <f t="shared" si="3"/>
        <v>2.773076923076923</v>
      </c>
      <c r="I225" s="213">
        <v>3.6000000000000005</v>
      </c>
      <c r="J225" s="215">
        <v>3.6000000000000005</v>
      </c>
    </row>
    <row r="226" spans="1:10" ht="17.100000000000001" customHeight="1">
      <c r="A226" s="368"/>
      <c r="B226" s="368" t="s">
        <v>20</v>
      </c>
      <c r="C226" s="286" t="s">
        <v>24</v>
      </c>
      <c r="D226" s="208">
        <v>10</v>
      </c>
      <c r="E226" s="209">
        <v>10</v>
      </c>
      <c r="F226" s="209">
        <v>35</v>
      </c>
      <c r="G226" s="209">
        <v>30</v>
      </c>
      <c r="H226" s="210">
        <f t="shared" si="3"/>
        <v>3.5</v>
      </c>
      <c r="I226" s="209">
        <v>0</v>
      </c>
      <c r="J226" s="211">
        <v>0</v>
      </c>
    </row>
    <row r="227" spans="1:10" ht="17.100000000000001" customHeight="1">
      <c r="A227" s="368"/>
      <c r="B227" s="368"/>
      <c r="C227" s="286" t="s">
        <v>29</v>
      </c>
      <c r="D227" s="208">
        <v>6</v>
      </c>
      <c r="E227" s="209">
        <v>6</v>
      </c>
      <c r="F227" s="209">
        <v>2.5</v>
      </c>
      <c r="G227" s="209">
        <v>0</v>
      </c>
      <c r="H227" s="210">
        <f t="shared" si="3"/>
        <v>0.41666666666666669</v>
      </c>
      <c r="I227" s="209">
        <v>0.4</v>
      </c>
      <c r="J227" s="211">
        <v>0.4</v>
      </c>
    </row>
    <row r="228" spans="1:10" ht="17.100000000000001" customHeight="1">
      <c r="A228" s="368"/>
      <c r="B228" s="368"/>
      <c r="C228" s="286" t="s">
        <v>19</v>
      </c>
      <c r="D228" s="212">
        <v>16</v>
      </c>
      <c r="E228" s="213">
        <v>16</v>
      </c>
      <c r="F228" s="213">
        <v>37.5</v>
      </c>
      <c r="G228" s="213">
        <v>30</v>
      </c>
      <c r="H228" s="214">
        <f t="shared" si="3"/>
        <v>2.34375</v>
      </c>
      <c r="I228" s="213">
        <v>0.4</v>
      </c>
      <c r="J228" s="215">
        <v>0.4</v>
      </c>
    </row>
    <row r="229" spans="1:10" ht="17.100000000000001" customHeight="1">
      <c r="A229" s="368"/>
      <c r="B229" s="368" t="s">
        <v>100</v>
      </c>
      <c r="C229" s="286" t="s">
        <v>110</v>
      </c>
      <c r="D229" s="208">
        <v>10</v>
      </c>
      <c r="E229" s="209">
        <v>0</v>
      </c>
      <c r="F229" s="209">
        <v>0</v>
      </c>
      <c r="G229" s="209">
        <v>0</v>
      </c>
      <c r="H229" s="210">
        <f t="shared" si="3"/>
        <v>0</v>
      </c>
      <c r="I229" s="209">
        <v>0</v>
      </c>
      <c r="J229" s="211">
        <v>0</v>
      </c>
    </row>
    <row r="230" spans="1:10" ht="17.100000000000001" customHeight="1">
      <c r="A230" s="368"/>
      <c r="B230" s="368"/>
      <c r="C230" s="286" t="s">
        <v>19</v>
      </c>
      <c r="D230" s="212">
        <v>10</v>
      </c>
      <c r="E230" s="213">
        <v>0</v>
      </c>
      <c r="F230" s="213">
        <v>0</v>
      </c>
      <c r="G230" s="213">
        <v>0</v>
      </c>
      <c r="H230" s="214">
        <f t="shared" si="3"/>
        <v>0</v>
      </c>
      <c r="I230" s="213">
        <v>0</v>
      </c>
      <c r="J230" s="215">
        <v>0</v>
      </c>
    </row>
    <row r="231" spans="1:10" ht="17.100000000000001" customHeight="1">
      <c r="A231" s="368"/>
      <c r="B231" s="368" t="s">
        <v>116</v>
      </c>
      <c r="C231" s="286" t="s">
        <v>130</v>
      </c>
      <c r="D231" s="208">
        <v>1</v>
      </c>
      <c r="E231" s="209">
        <v>0</v>
      </c>
      <c r="F231" s="209">
        <v>0</v>
      </c>
      <c r="G231" s="209">
        <v>0</v>
      </c>
      <c r="H231" s="210">
        <f t="shared" si="3"/>
        <v>0</v>
      </c>
      <c r="I231" s="209">
        <v>0</v>
      </c>
      <c r="J231" s="211">
        <v>0</v>
      </c>
    </row>
    <row r="232" spans="1:10" ht="17.100000000000001" customHeight="1">
      <c r="A232" s="368"/>
      <c r="B232" s="368"/>
      <c r="C232" s="286" t="s">
        <v>19</v>
      </c>
      <c r="D232" s="212">
        <v>1</v>
      </c>
      <c r="E232" s="213">
        <v>0</v>
      </c>
      <c r="F232" s="213">
        <v>0</v>
      </c>
      <c r="G232" s="213">
        <v>0</v>
      </c>
      <c r="H232" s="214">
        <f t="shared" si="3"/>
        <v>0</v>
      </c>
      <c r="I232" s="213">
        <v>0</v>
      </c>
      <c r="J232" s="215">
        <v>0</v>
      </c>
    </row>
    <row r="233" spans="1:10" ht="17.100000000000001" customHeight="1">
      <c r="A233" s="368" t="s">
        <v>142</v>
      </c>
      <c r="B233" s="368" t="s">
        <v>5</v>
      </c>
      <c r="C233" s="286" t="s">
        <v>7</v>
      </c>
      <c r="D233" s="208">
        <v>37</v>
      </c>
      <c r="E233" s="209">
        <v>11.879999999999997</v>
      </c>
      <c r="F233" s="209">
        <v>7.25</v>
      </c>
      <c r="G233" s="209">
        <v>0</v>
      </c>
      <c r="H233" s="210">
        <f t="shared" si="3"/>
        <v>0.19594594594594594</v>
      </c>
      <c r="I233" s="209">
        <v>1.45</v>
      </c>
      <c r="J233" s="211">
        <v>0.05</v>
      </c>
    </row>
    <row r="234" spans="1:10" ht="17.100000000000001" customHeight="1">
      <c r="A234" s="368"/>
      <c r="B234" s="368"/>
      <c r="C234" s="286" t="s">
        <v>9</v>
      </c>
      <c r="D234" s="208">
        <v>37.81</v>
      </c>
      <c r="E234" s="209">
        <v>5.08</v>
      </c>
      <c r="F234" s="209">
        <v>29.6</v>
      </c>
      <c r="G234" s="209">
        <v>26</v>
      </c>
      <c r="H234" s="210">
        <f t="shared" si="3"/>
        <v>0.78286167680507801</v>
      </c>
      <c r="I234" s="209">
        <v>2.95</v>
      </c>
      <c r="J234" s="211">
        <v>2.6</v>
      </c>
    </row>
    <row r="235" spans="1:10" ht="17.100000000000001" customHeight="1">
      <c r="A235" s="368"/>
      <c r="B235" s="368"/>
      <c r="C235" s="286" t="s">
        <v>10</v>
      </c>
      <c r="D235" s="208">
        <v>7</v>
      </c>
      <c r="E235" s="209">
        <v>2.0999999999999996</v>
      </c>
      <c r="F235" s="209">
        <v>1.5</v>
      </c>
      <c r="G235" s="209">
        <v>0.5</v>
      </c>
      <c r="H235" s="210">
        <f t="shared" si="3"/>
        <v>0.21428571428571427</v>
      </c>
      <c r="I235" s="209">
        <v>0</v>
      </c>
      <c r="J235" s="211">
        <v>0</v>
      </c>
    </row>
    <row r="236" spans="1:10" ht="17.100000000000001" customHeight="1">
      <c r="A236" s="368"/>
      <c r="B236" s="368"/>
      <c r="C236" s="286" t="s">
        <v>11</v>
      </c>
      <c r="D236" s="208">
        <v>51.75</v>
      </c>
      <c r="E236" s="209">
        <v>18.139999999999997</v>
      </c>
      <c r="F236" s="209">
        <v>14.525</v>
      </c>
      <c r="G236" s="209">
        <v>3.1999999999999997</v>
      </c>
      <c r="H236" s="210">
        <f t="shared" si="3"/>
        <v>0.28067632850241547</v>
      </c>
      <c r="I236" s="209">
        <v>0.37</v>
      </c>
      <c r="J236" s="211">
        <v>0</v>
      </c>
    </row>
    <row r="237" spans="1:10" ht="17.100000000000001" customHeight="1">
      <c r="A237" s="368"/>
      <c r="B237" s="368"/>
      <c r="C237" s="286" t="s">
        <v>12</v>
      </c>
      <c r="D237" s="208">
        <v>58.715000000000003</v>
      </c>
      <c r="E237" s="209">
        <v>50.694250000000004</v>
      </c>
      <c r="F237" s="209">
        <v>28.2</v>
      </c>
      <c r="G237" s="209">
        <v>9.85</v>
      </c>
      <c r="H237" s="210">
        <f t="shared" si="3"/>
        <v>0.48028612790598652</v>
      </c>
      <c r="I237" s="209">
        <v>0.1</v>
      </c>
      <c r="J237" s="211">
        <v>0</v>
      </c>
    </row>
    <row r="238" spans="1:10" ht="17.100000000000001" customHeight="1">
      <c r="A238" s="368"/>
      <c r="B238" s="368"/>
      <c r="C238" s="286" t="s">
        <v>13</v>
      </c>
      <c r="D238" s="208">
        <v>16.669999999999998</v>
      </c>
      <c r="E238" s="209">
        <v>13.956499999999998</v>
      </c>
      <c r="F238" s="209">
        <v>8.85</v>
      </c>
      <c r="G238" s="209">
        <v>7</v>
      </c>
      <c r="H238" s="210">
        <f t="shared" si="3"/>
        <v>0.53089382123575291</v>
      </c>
      <c r="I238" s="209">
        <v>1.6</v>
      </c>
      <c r="J238" s="211">
        <v>1.6</v>
      </c>
    </row>
    <row r="239" spans="1:10" ht="17.100000000000001" customHeight="1">
      <c r="A239" s="368"/>
      <c r="B239" s="368"/>
      <c r="C239" s="286" t="s">
        <v>14</v>
      </c>
      <c r="D239" s="208">
        <v>5</v>
      </c>
      <c r="E239" s="209">
        <v>3</v>
      </c>
      <c r="F239" s="209">
        <v>10</v>
      </c>
      <c r="G239" s="209">
        <v>0</v>
      </c>
      <c r="H239" s="210">
        <f t="shared" si="3"/>
        <v>2</v>
      </c>
      <c r="I239" s="209">
        <v>0</v>
      </c>
      <c r="J239" s="211">
        <v>0.1</v>
      </c>
    </row>
    <row r="240" spans="1:10" ht="17.100000000000001" customHeight="1">
      <c r="A240" s="368"/>
      <c r="B240" s="368"/>
      <c r="C240" s="286" t="s">
        <v>15</v>
      </c>
      <c r="D240" s="208">
        <v>172.62</v>
      </c>
      <c r="E240" s="209">
        <v>35.036000000000008</v>
      </c>
      <c r="F240" s="209">
        <v>48.475000000000009</v>
      </c>
      <c r="G240" s="209">
        <v>9.35</v>
      </c>
      <c r="H240" s="210">
        <f t="shared" si="3"/>
        <v>0.28081914030819144</v>
      </c>
      <c r="I240" s="209">
        <v>0.15</v>
      </c>
      <c r="J240" s="211">
        <v>0</v>
      </c>
    </row>
    <row r="241" spans="1:10" ht="17.100000000000001" customHeight="1">
      <c r="A241" s="368"/>
      <c r="B241" s="368"/>
      <c r="C241" s="286" t="s">
        <v>16</v>
      </c>
      <c r="D241" s="208">
        <v>97.5</v>
      </c>
      <c r="E241" s="209">
        <v>36.56</v>
      </c>
      <c r="F241" s="209">
        <v>16.100000000000001</v>
      </c>
      <c r="G241" s="209">
        <v>5.6000000000000005</v>
      </c>
      <c r="H241" s="210">
        <f t="shared" si="3"/>
        <v>0.16512820512820514</v>
      </c>
      <c r="I241" s="209">
        <v>0</v>
      </c>
      <c r="J241" s="211">
        <v>0</v>
      </c>
    </row>
    <row r="242" spans="1:10" ht="17.100000000000001" customHeight="1">
      <c r="A242" s="368"/>
      <c r="B242" s="368"/>
      <c r="C242" s="286" t="s">
        <v>17</v>
      </c>
      <c r="D242" s="208">
        <v>13</v>
      </c>
      <c r="E242" s="209">
        <v>8.5500000000000007</v>
      </c>
      <c r="F242" s="209">
        <v>7.75</v>
      </c>
      <c r="G242" s="209">
        <v>7.75</v>
      </c>
      <c r="H242" s="210">
        <f t="shared" si="3"/>
        <v>0.59615384615384615</v>
      </c>
      <c r="I242" s="209">
        <v>0.45</v>
      </c>
      <c r="J242" s="211">
        <v>0</v>
      </c>
    </row>
    <row r="243" spans="1:10" ht="17.100000000000001" customHeight="1">
      <c r="A243" s="368"/>
      <c r="B243" s="368"/>
      <c r="C243" s="286" t="s">
        <v>19</v>
      </c>
      <c r="D243" s="212">
        <v>497.065</v>
      </c>
      <c r="E243" s="213">
        <v>184.99675000000002</v>
      </c>
      <c r="F243" s="213">
        <v>172.25</v>
      </c>
      <c r="G243" s="213">
        <v>69.25</v>
      </c>
      <c r="H243" s="214">
        <f t="shared" si="3"/>
        <v>0.34653415549274241</v>
      </c>
      <c r="I243" s="213">
        <v>7.07</v>
      </c>
      <c r="J243" s="215">
        <v>4.3499999999999996</v>
      </c>
    </row>
    <row r="244" spans="1:10" ht="17.100000000000001" customHeight="1">
      <c r="A244" s="368"/>
      <c r="B244" s="368" t="s">
        <v>20</v>
      </c>
      <c r="C244" s="286" t="s">
        <v>23</v>
      </c>
      <c r="D244" s="208">
        <v>2</v>
      </c>
      <c r="E244" s="209">
        <v>0</v>
      </c>
      <c r="F244" s="209">
        <v>0</v>
      </c>
      <c r="G244" s="209">
        <v>0</v>
      </c>
      <c r="H244" s="210">
        <f t="shared" si="3"/>
        <v>0</v>
      </c>
      <c r="I244" s="209">
        <v>0.25</v>
      </c>
      <c r="J244" s="211">
        <v>0</v>
      </c>
    </row>
    <row r="245" spans="1:10" ht="17.100000000000001" customHeight="1">
      <c r="A245" s="368"/>
      <c r="B245" s="368"/>
      <c r="C245" s="286" t="s">
        <v>24</v>
      </c>
      <c r="D245" s="208">
        <v>0.75</v>
      </c>
      <c r="E245" s="209">
        <v>0.75</v>
      </c>
      <c r="F245" s="209">
        <v>0.55000000000000004</v>
      </c>
      <c r="G245" s="209">
        <v>0</v>
      </c>
      <c r="H245" s="210">
        <f t="shared" si="3"/>
        <v>0.73333333333333339</v>
      </c>
      <c r="I245" s="209">
        <v>7.5000000000000011E-2</v>
      </c>
      <c r="J245" s="211">
        <v>0</v>
      </c>
    </row>
    <row r="246" spans="1:10" ht="17.100000000000001" customHeight="1">
      <c r="A246" s="368"/>
      <c r="B246" s="368"/>
      <c r="C246" s="286" t="s">
        <v>25</v>
      </c>
      <c r="D246" s="208">
        <v>2</v>
      </c>
      <c r="E246" s="209">
        <v>2</v>
      </c>
      <c r="F246" s="209">
        <v>0.4</v>
      </c>
      <c r="G246" s="209">
        <v>0</v>
      </c>
      <c r="H246" s="210">
        <f t="shared" si="3"/>
        <v>0.2</v>
      </c>
      <c r="I246" s="209">
        <v>0.25</v>
      </c>
      <c r="J246" s="211">
        <v>0</v>
      </c>
    </row>
    <row r="247" spans="1:10" ht="17.100000000000001" customHeight="1">
      <c r="A247" s="368"/>
      <c r="B247" s="368"/>
      <c r="C247" s="286" t="s">
        <v>26</v>
      </c>
      <c r="D247" s="208">
        <v>49.5</v>
      </c>
      <c r="E247" s="209">
        <v>24.03</v>
      </c>
      <c r="F247" s="209">
        <v>24.849999999999998</v>
      </c>
      <c r="G247" s="209">
        <v>10.700000000000001</v>
      </c>
      <c r="H247" s="210">
        <f t="shared" si="3"/>
        <v>0.50202020202020192</v>
      </c>
      <c r="I247" s="209">
        <v>0.75</v>
      </c>
      <c r="J247" s="211">
        <v>0</v>
      </c>
    </row>
    <row r="248" spans="1:10" ht="17.100000000000001" customHeight="1">
      <c r="A248" s="368"/>
      <c r="B248" s="368"/>
      <c r="C248" s="286" t="s">
        <v>28</v>
      </c>
      <c r="D248" s="208">
        <v>135.5</v>
      </c>
      <c r="E248" s="209">
        <v>53.98</v>
      </c>
      <c r="F248" s="209">
        <v>73.55</v>
      </c>
      <c r="G248" s="209">
        <v>39.049999999999997</v>
      </c>
      <c r="H248" s="210">
        <f t="shared" si="3"/>
        <v>0.54280442804428042</v>
      </c>
      <c r="I248" s="209">
        <v>0</v>
      </c>
      <c r="J248" s="211">
        <v>0</v>
      </c>
    </row>
    <row r="249" spans="1:10" ht="17.100000000000001" customHeight="1">
      <c r="A249" s="368"/>
      <c r="B249" s="368"/>
      <c r="C249" s="286" t="s">
        <v>30</v>
      </c>
      <c r="D249" s="208">
        <v>2.9166666666666665</v>
      </c>
      <c r="E249" s="209">
        <v>2.1875</v>
      </c>
      <c r="F249" s="209">
        <v>5.833333333333333</v>
      </c>
      <c r="G249" s="209">
        <v>0</v>
      </c>
      <c r="H249" s="210">
        <f t="shared" si="3"/>
        <v>2</v>
      </c>
      <c r="I249" s="209">
        <v>0.29166666666666669</v>
      </c>
      <c r="J249" s="211">
        <v>0</v>
      </c>
    </row>
    <row r="250" spans="1:10" ht="17.100000000000001" customHeight="1">
      <c r="A250" s="368"/>
      <c r="B250" s="368"/>
      <c r="C250" s="286" t="s">
        <v>19</v>
      </c>
      <c r="D250" s="212">
        <v>192.66666666666669</v>
      </c>
      <c r="E250" s="213">
        <v>82.947500000000005</v>
      </c>
      <c r="F250" s="213">
        <v>105.18333333333331</v>
      </c>
      <c r="G250" s="213">
        <v>49.750000000000007</v>
      </c>
      <c r="H250" s="214">
        <f t="shared" si="3"/>
        <v>0.54593425605536317</v>
      </c>
      <c r="I250" s="213">
        <v>1.6166666666666669</v>
      </c>
      <c r="J250" s="215">
        <v>0</v>
      </c>
    </row>
    <row r="251" spans="1:10" ht="17.100000000000001" customHeight="1">
      <c r="A251" s="368"/>
      <c r="B251" s="368" t="s">
        <v>31</v>
      </c>
      <c r="C251" s="286" t="s">
        <v>32</v>
      </c>
      <c r="D251" s="208">
        <v>8</v>
      </c>
      <c r="E251" s="209">
        <v>2.4000000000000004</v>
      </c>
      <c r="F251" s="209">
        <v>1.5</v>
      </c>
      <c r="G251" s="209">
        <v>1.5</v>
      </c>
      <c r="H251" s="210">
        <f t="shared" si="3"/>
        <v>0.1875</v>
      </c>
      <c r="I251" s="209">
        <v>0</v>
      </c>
      <c r="J251" s="211">
        <v>0</v>
      </c>
    </row>
    <row r="252" spans="1:10" ht="17.100000000000001" customHeight="1">
      <c r="A252" s="368"/>
      <c r="B252" s="368"/>
      <c r="C252" s="286" t="s">
        <v>34</v>
      </c>
      <c r="D252" s="208">
        <v>70.62</v>
      </c>
      <c r="E252" s="209">
        <v>70.62</v>
      </c>
      <c r="F252" s="209">
        <v>90.6</v>
      </c>
      <c r="G252" s="209">
        <v>68</v>
      </c>
      <c r="H252" s="210">
        <f t="shared" si="3"/>
        <v>1.2829226847918436</v>
      </c>
      <c r="I252" s="209">
        <v>0</v>
      </c>
      <c r="J252" s="211">
        <v>0</v>
      </c>
    </row>
    <row r="253" spans="1:10" ht="17.100000000000001" customHeight="1">
      <c r="A253" s="368"/>
      <c r="B253" s="368"/>
      <c r="C253" s="286" t="s">
        <v>35</v>
      </c>
      <c r="D253" s="208">
        <v>14</v>
      </c>
      <c r="E253" s="209">
        <v>6.6</v>
      </c>
      <c r="F253" s="209">
        <v>6.5</v>
      </c>
      <c r="G253" s="209">
        <v>1</v>
      </c>
      <c r="H253" s="210">
        <f t="shared" si="3"/>
        <v>0.4642857142857143</v>
      </c>
      <c r="I253" s="209">
        <v>0</v>
      </c>
      <c r="J253" s="211">
        <v>0</v>
      </c>
    </row>
    <row r="254" spans="1:10" ht="17.100000000000001" customHeight="1">
      <c r="A254" s="368"/>
      <c r="B254" s="368"/>
      <c r="C254" s="286" t="s">
        <v>36</v>
      </c>
      <c r="D254" s="208">
        <v>9.0500000000000007</v>
      </c>
      <c r="E254" s="209">
        <v>1.7960000000000003</v>
      </c>
      <c r="F254" s="209">
        <v>3</v>
      </c>
      <c r="G254" s="209">
        <v>0.95</v>
      </c>
      <c r="H254" s="210">
        <f t="shared" si="3"/>
        <v>0.33149171270718231</v>
      </c>
      <c r="I254" s="209">
        <v>0</v>
      </c>
      <c r="J254" s="211">
        <v>0</v>
      </c>
    </row>
    <row r="255" spans="1:10" ht="17.100000000000001" customHeight="1">
      <c r="A255" s="368"/>
      <c r="B255" s="368"/>
      <c r="C255" s="286" t="s">
        <v>37</v>
      </c>
      <c r="D255" s="208">
        <v>1.62</v>
      </c>
      <c r="E255" s="209">
        <v>0.64800000000000013</v>
      </c>
      <c r="F255" s="209">
        <v>0.9</v>
      </c>
      <c r="G255" s="209">
        <v>0.5</v>
      </c>
      <c r="H255" s="210">
        <f t="shared" si="3"/>
        <v>0.55555555555555558</v>
      </c>
      <c r="I255" s="209">
        <v>0</v>
      </c>
      <c r="J255" s="211">
        <v>0</v>
      </c>
    </row>
    <row r="256" spans="1:10" ht="17.100000000000001" customHeight="1">
      <c r="A256" s="368"/>
      <c r="B256" s="368"/>
      <c r="C256" s="286" t="s">
        <v>38</v>
      </c>
      <c r="D256" s="208">
        <v>51.03</v>
      </c>
      <c r="E256" s="209">
        <v>43.9925</v>
      </c>
      <c r="F256" s="209">
        <v>25.9</v>
      </c>
      <c r="G256" s="209">
        <v>21.05</v>
      </c>
      <c r="H256" s="210">
        <f t="shared" si="3"/>
        <v>0.50754458161865568</v>
      </c>
      <c r="I256" s="209">
        <v>0</v>
      </c>
      <c r="J256" s="211">
        <v>0</v>
      </c>
    </row>
    <row r="257" spans="1:10" ht="17.100000000000001" customHeight="1">
      <c r="A257" s="368"/>
      <c r="B257" s="368"/>
      <c r="C257" s="286" t="s">
        <v>39</v>
      </c>
      <c r="D257" s="208">
        <v>4</v>
      </c>
      <c r="E257" s="209">
        <v>2.2000000000000002</v>
      </c>
      <c r="F257" s="209">
        <v>2.75</v>
      </c>
      <c r="G257" s="209">
        <v>0.75</v>
      </c>
      <c r="H257" s="210">
        <f t="shared" si="3"/>
        <v>0.6875</v>
      </c>
      <c r="I257" s="209">
        <v>0</v>
      </c>
      <c r="J257" s="211">
        <v>0</v>
      </c>
    </row>
    <row r="258" spans="1:10" ht="17.100000000000001" customHeight="1">
      <c r="A258" s="368"/>
      <c r="B258" s="368"/>
      <c r="C258" s="286" t="s">
        <v>40</v>
      </c>
      <c r="D258" s="208">
        <v>54</v>
      </c>
      <c r="E258" s="209">
        <v>50.78</v>
      </c>
      <c r="F258" s="209">
        <v>44.65</v>
      </c>
      <c r="G258" s="209">
        <v>26.1</v>
      </c>
      <c r="H258" s="210">
        <f t="shared" si="3"/>
        <v>0.82685185185185184</v>
      </c>
      <c r="I258" s="209">
        <v>0</v>
      </c>
      <c r="J258" s="211">
        <v>0</v>
      </c>
    </row>
    <row r="259" spans="1:10" ht="17.100000000000001" customHeight="1">
      <c r="A259" s="368"/>
      <c r="B259" s="368"/>
      <c r="C259" s="286" t="s">
        <v>41</v>
      </c>
      <c r="D259" s="208">
        <v>7</v>
      </c>
      <c r="E259" s="209">
        <v>5</v>
      </c>
      <c r="F259" s="209">
        <v>0</v>
      </c>
      <c r="G259" s="209">
        <v>0</v>
      </c>
      <c r="H259" s="210">
        <f t="shared" ref="H259:H322" si="4">IFERROR((F259/D259),0)</f>
        <v>0</v>
      </c>
      <c r="I259" s="209">
        <v>0</v>
      </c>
      <c r="J259" s="211">
        <v>0</v>
      </c>
    </row>
    <row r="260" spans="1:10" ht="17.100000000000001" customHeight="1">
      <c r="A260" s="368"/>
      <c r="B260" s="368"/>
      <c r="C260" s="286" t="s">
        <v>42</v>
      </c>
      <c r="D260" s="208">
        <v>9.2650000000000006</v>
      </c>
      <c r="E260" s="209">
        <v>5.5300000000000011</v>
      </c>
      <c r="F260" s="209">
        <v>3.9</v>
      </c>
      <c r="G260" s="209">
        <v>0</v>
      </c>
      <c r="H260" s="210">
        <f t="shared" si="4"/>
        <v>0.42093901780895843</v>
      </c>
      <c r="I260" s="209">
        <v>0</v>
      </c>
      <c r="J260" s="211">
        <v>0</v>
      </c>
    </row>
    <row r="261" spans="1:10" ht="17.100000000000001" customHeight="1">
      <c r="A261" s="368"/>
      <c r="B261" s="368"/>
      <c r="C261" s="286" t="s">
        <v>43</v>
      </c>
      <c r="D261" s="208">
        <v>10.5</v>
      </c>
      <c r="E261" s="209">
        <v>6.52</v>
      </c>
      <c r="F261" s="209">
        <v>3.1</v>
      </c>
      <c r="G261" s="209">
        <v>1.5</v>
      </c>
      <c r="H261" s="210">
        <f t="shared" si="4"/>
        <v>0.29523809523809524</v>
      </c>
      <c r="I261" s="209">
        <v>0</v>
      </c>
      <c r="J261" s="211">
        <v>0</v>
      </c>
    </row>
    <row r="262" spans="1:10" ht="17.100000000000001" customHeight="1">
      <c r="A262" s="368"/>
      <c r="B262" s="368"/>
      <c r="C262" s="286" t="s">
        <v>44</v>
      </c>
      <c r="D262" s="208">
        <v>16.5</v>
      </c>
      <c r="E262" s="209">
        <v>10.61</v>
      </c>
      <c r="F262" s="209">
        <v>7.6</v>
      </c>
      <c r="G262" s="209">
        <v>3.5</v>
      </c>
      <c r="H262" s="210">
        <f t="shared" si="4"/>
        <v>0.46060606060606057</v>
      </c>
      <c r="I262" s="209">
        <v>0</v>
      </c>
      <c r="J262" s="211">
        <v>0</v>
      </c>
    </row>
    <row r="263" spans="1:10" ht="17.100000000000001" customHeight="1">
      <c r="A263" s="368"/>
      <c r="B263" s="368"/>
      <c r="C263" s="286" t="s">
        <v>45</v>
      </c>
      <c r="D263" s="208">
        <v>26</v>
      </c>
      <c r="E263" s="209">
        <v>11.8</v>
      </c>
      <c r="F263" s="209">
        <v>6.5</v>
      </c>
      <c r="G263" s="209">
        <v>2.5</v>
      </c>
      <c r="H263" s="210">
        <f t="shared" si="4"/>
        <v>0.25</v>
      </c>
      <c r="I263" s="209">
        <v>0</v>
      </c>
      <c r="J263" s="211">
        <v>0</v>
      </c>
    </row>
    <row r="264" spans="1:10" ht="17.100000000000001" customHeight="1">
      <c r="A264" s="368"/>
      <c r="B264" s="368"/>
      <c r="C264" s="286" t="s">
        <v>46</v>
      </c>
      <c r="D264" s="208">
        <v>0.5</v>
      </c>
      <c r="E264" s="209">
        <v>0.15000000000000002</v>
      </c>
      <c r="F264" s="209">
        <v>0.3</v>
      </c>
      <c r="G264" s="209">
        <v>0</v>
      </c>
      <c r="H264" s="210">
        <f t="shared" si="4"/>
        <v>0.6</v>
      </c>
      <c r="I264" s="209">
        <v>0</v>
      </c>
      <c r="J264" s="211">
        <v>0</v>
      </c>
    </row>
    <row r="265" spans="1:10" ht="17.100000000000001" customHeight="1">
      <c r="A265" s="368"/>
      <c r="B265" s="368"/>
      <c r="C265" s="286" t="s">
        <v>19</v>
      </c>
      <c r="D265" s="212">
        <v>282.08499999999998</v>
      </c>
      <c r="E265" s="213">
        <v>218.6465</v>
      </c>
      <c r="F265" s="213">
        <v>197.2</v>
      </c>
      <c r="G265" s="213">
        <v>127.35</v>
      </c>
      <c r="H265" s="214">
        <f t="shared" si="4"/>
        <v>0.69908006451955973</v>
      </c>
      <c r="I265" s="213">
        <v>0</v>
      </c>
      <c r="J265" s="215">
        <v>0</v>
      </c>
    </row>
    <row r="266" spans="1:10" ht="17.100000000000001" customHeight="1">
      <c r="A266" s="368"/>
      <c r="B266" s="368" t="s">
        <v>47</v>
      </c>
      <c r="C266" s="286" t="s">
        <v>54</v>
      </c>
      <c r="D266" s="208">
        <v>8</v>
      </c>
      <c r="E266" s="209">
        <v>8</v>
      </c>
      <c r="F266" s="209">
        <v>13.2</v>
      </c>
      <c r="G266" s="209">
        <v>12.2</v>
      </c>
      <c r="H266" s="210">
        <f t="shared" si="4"/>
        <v>1.65</v>
      </c>
      <c r="I266" s="209">
        <v>0.15</v>
      </c>
      <c r="J266" s="211">
        <v>0.15</v>
      </c>
    </row>
    <row r="267" spans="1:10" ht="17.100000000000001" customHeight="1">
      <c r="A267" s="368"/>
      <c r="B267" s="368"/>
      <c r="C267" s="286" t="s">
        <v>19</v>
      </c>
      <c r="D267" s="212">
        <v>8</v>
      </c>
      <c r="E267" s="213">
        <v>8</v>
      </c>
      <c r="F267" s="213">
        <v>13.2</v>
      </c>
      <c r="G267" s="213">
        <v>12.2</v>
      </c>
      <c r="H267" s="214">
        <f t="shared" si="4"/>
        <v>1.65</v>
      </c>
      <c r="I267" s="213">
        <v>0.15</v>
      </c>
      <c r="J267" s="215">
        <v>0.15</v>
      </c>
    </row>
    <row r="268" spans="1:10" ht="17.100000000000001" customHeight="1">
      <c r="A268" s="368"/>
      <c r="B268" s="368" t="s">
        <v>60</v>
      </c>
      <c r="C268" s="286" t="s">
        <v>61</v>
      </c>
      <c r="D268" s="208">
        <v>77</v>
      </c>
      <c r="E268" s="209">
        <v>50</v>
      </c>
      <c r="F268" s="209">
        <v>154</v>
      </c>
      <c r="G268" s="209">
        <v>154</v>
      </c>
      <c r="H268" s="210">
        <f t="shared" si="4"/>
        <v>2</v>
      </c>
      <c r="I268" s="209">
        <v>10.199999999999999</v>
      </c>
      <c r="J268" s="211">
        <v>5.125</v>
      </c>
    </row>
    <row r="269" spans="1:10" ht="17.100000000000001" customHeight="1">
      <c r="A269" s="368"/>
      <c r="B269" s="368"/>
      <c r="C269" s="286" t="s">
        <v>62</v>
      </c>
      <c r="D269" s="208">
        <v>30.75</v>
      </c>
      <c r="E269" s="209">
        <v>18.557500000000001</v>
      </c>
      <c r="F269" s="209">
        <v>19.05</v>
      </c>
      <c r="G269" s="209">
        <v>18.05</v>
      </c>
      <c r="H269" s="210">
        <f t="shared" si="4"/>
        <v>0.61951219512195121</v>
      </c>
      <c r="I269" s="209">
        <v>1</v>
      </c>
      <c r="J269" s="211">
        <v>1</v>
      </c>
    </row>
    <row r="270" spans="1:10" ht="17.100000000000001" customHeight="1">
      <c r="A270" s="368"/>
      <c r="B270" s="368"/>
      <c r="C270" s="286" t="s">
        <v>19</v>
      </c>
      <c r="D270" s="212">
        <v>107.75</v>
      </c>
      <c r="E270" s="213">
        <v>68.557500000000005</v>
      </c>
      <c r="F270" s="213">
        <v>173.05</v>
      </c>
      <c r="G270" s="213">
        <v>172.05</v>
      </c>
      <c r="H270" s="214">
        <f t="shared" si="4"/>
        <v>1.6060324825986081</v>
      </c>
      <c r="I270" s="213">
        <v>11.2</v>
      </c>
      <c r="J270" s="215">
        <v>6.125</v>
      </c>
    </row>
    <row r="271" spans="1:10" ht="17.100000000000001" customHeight="1">
      <c r="A271" s="368"/>
      <c r="B271" s="368" t="s">
        <v>66</v>
      </c>
      <c r="C271" s="286" t="s">
        <v>72</v>
      </c>
      <c r="D271" s="208">
        <v>9</v>
      </c>
      <c r="E271" s="209">
        <v>8.6</v>
      </c>
      <c r="F271" s="209">
        <v>15.5</v>
      </c>
      <c r="G271" s="209">
        <v>14.15</v>
      </c>
      <c r="H271" s="210">
        <f t="shared" si="4"/>
        <v>1.7222222222222223</v>
      </c>
      <c r="I271" s="209">
        <v>0.05</v>
      </c>
      <c r="J271" s="211">
        <v>0</v>
      </c>
    </row>
    <row r="272" spans="1:10" ht="17.100000000000001" customHeight="1">
      <c r="A272" s="368"/>
      <c r="B272" s="368"/>
      <c r="C272" s="286" t="s">
        <v>73</v>
      </c>
      <c r="D272" s="208">
        <v>2</v>
      </c>
      <c r="E272" s="209">
        <v>2</v>
      </c>
      <c r="F272" s="209">
        <v>5.25</v>
      </c>
      <c r="G272" s="209">
        <v>0</v>
      </c>
      <c r="H272" s="210">
        <f t="shared" si="4"/>
        <v>2.625</v>
      </c>
      <c r="I272" s="209">
        <v>0</v>
      </c>
      <c r="J272" s="211">
        <v>0</v>
      </c>
    </row>
    <row r="273" spans="1:10" ht="17.100000000000001" customHeight="1">
      <c r="A273" s="368"/>
      <c r="B273" s="368"/>
      <c r="C273" s="286" t="s">
        <v>19</v>
      </c>
      <c r="D273" s="212">
        <v>11</v>
      </c>
      <c r="E273" s="213">
        <v>10.6</v>
      </c>
      <c r="F273" s="213">
        <v>20.75</v>
      </c>
      <c r="G273" s="213">
        <v>14.15</v>
      </c>
      <c r="H273" s="214">
        <f t="shared" si="4"/>
        <v>1.8863636363636365</v>
      </c>
      <c r="I273" s="213">
        <v>0.05</v>
      </c>
      <c r="J273" s="215">
        <v>0</v>
      </c>
    </row>
    <row r="274" spans="1:10" ht="17.100000000000001" customHeight="1">
      <c r="A274" s="368"/>
      <c r="B274" s="368" t="s">
        <v>75</v>
      </c>
      <c r="C274" s="286" t="s">
        <v>78</v>
      </c>
      <c r="D274" s="208">
        <v>1</v>
      </c>
      <c r="E274" s="209">
        <v>1</v>
      </c>
      <c r="F274" s="209">
        <v>0.75</v>
      </c>
      <c r="G274" s="209">
        <v>0</v>
      </c>
      <c r="H274" s="210">
        <f t="shared" si="4"/>
        <v>0.75</v>
      </c>
      <c r="I274" s="209">
        <v>0</v>
      </c>
      <c r="J274" s="211">
        <v>0</v>
      </c>
    </row>
    <row r="275" spans="1:10" ht="17.100000000000001" customHeight="1">
      <c r="A275" s="368"/>
      <c r="B275" s="368"/>
      <c r="C275" s="286" t="s">
        <v>19</v>
      </c>
      <c r="D275" s="212">
        <v>1</v>
      </c>
      <c r="E275" s="213">
        <v>1</v>
      </c>
      <c r="F275" s="213">
        <v>0.75</v>
      </c>
      <c r="G275" s="213">
        <v>0</v>
      </c>
      <c r="H275" s="214">
        <f t="shared" si="4"/>
        <v>0.75</v>
      </c>
      <c r="I275" s="213">
        <v>0</v>
      </c>
      <c r="J275" s="215">
        <v>0</v>
      </c>
    </row>
    <row r="276" spans="1:10" ht="17.100000000000001" customHeight="1">
      <c r="A276" s="368"/>
      <c r="B276" s="368" t="s">
        <v>88</v>
      </c>
      <c r="C276" s="286" t="s">
        <v>92</v>
      </c>
      <c r="D276" s="208">
        <v>24.25</v>
      </c>
      <c r="E276" s="209">
        <v>17.8</v>
      </c>
      <c r="F276" s="209">
        <v>11.45</v>
      </c>
      <c r="G276" s="209">
        <v>2.85</v>
      </c>
      <c r="H276" s="210">
        <f t="shared" si="4"/>
        <v>0.47216494845360824</v>
      </c>
      <c r="I276" s="209">
        <v>0</v>
      </c>
      <c r="J276" s="211">
        <v>0</v>
      </c>
    </row>
    <row r="277" spans="1:10" ht="17.100000000000001" customHeight="1">
      <c r="A277" s="368"/>
      <c r="B277" s="368"/>
      <c r="C277" s="286" t="s">
        <v>93</v>
      </c>
      <c r="D277" s="208">
        <v>60.75</v>
      </c>
      <c r="E277" s="209">
        <v>47.754899999999999</v>
      </c>
      <c r="F277" s="209">
        <v>25.85</v>
      </c>
      <c r="G277" s="209">
        <v>5.3</v>
      </c>
      <c r="H277" s="210">
        <f t="shared" si="4"/>
        <v>0.4255144032921811</v>
      </c>
      <c r="I277" s="209">
        <v>0</v>
      </c>
      <c r="J277" s="211">
        <v>0</v>
      </c>
    </row>
    <row r="278" spans="1:10" ht="17.100000000000001" customHeight="1">
      <c r="A278" s="368"/>
      <c r="B278" s="368"/>
      <c r="C278" s="286" t="s">
        <v>95</v>
      </c>
      <c r="D278" s="208">
        <v>19</v>
      </c>
      <c r="E278" s="209">
        <v>12.95</v>
      </c>
      <c r="F278" s="209">
        <v>7.6</v>
      </c>
      <c r="G278" s="209">
        <v>1.5</v>
      </c>
      <c r="H278" s="210">
        <f t="shared" si="4"/>
        <v>0.39999999999999997</v>
      </c>
      <c r="I278" s="209">
        <v>0</v>
      </c>
      <c r="J278" s="211">
        <v>0</v>
      </c>
    </row>
    <row r="279" spans="1:10" ht="17.100000000000001" customHeight="1">
      <c r="A279" s="368"/>
      <c r="B279" s="368"/>
      <c r="C279" s="286" t="s">
        <v>96</v>
      </c>
      <c r="D279" s="208">
        <v>4.5</v>
      </c>
      <c r="E279" s="209">
        <v>0.5</v>
      </c>
      <c r="F279" s="209">
        <v>0.75</v>
      </c>
      <c r="G279" s="209">
        <v>0.4</v>
      </c>
      <c r="H279" s="210">
        <f t="shared" si="4"/>
        <v>0.16666666666666666</v>
      </c>
      <c r="I279" s="209">
        <v>0</v>
      </c>
      <c r="J279" s="211">
        <v>0</v>
      </c>
    </row>
    <row r="280" spans="1:10" ht="17.100000000000001" customHeight="1">
      <c r="A280" s="368"/>
      <c r="B280" s="368"/>
      <c r="C280" s="286" t="s">
        <v>97</v>
      </c>
      <c r="D280" s="208">
        <v>4.5</v>
      </c>
      <c r="E280" s="209">
        <v>4.5</v>
      </c>
      <c r="F280" s="209">
        <v>6.35</v>
      </c>
      <c r="G280" s="209">
        <v>0</v>
      </c>
      <c r="H280" s="210">
        <f t="shared" si="4"/>
        <v>1.411111111111111</v>
      </c>
      <c r="I280" s="209">
        <v>0</v>
      </c>
      <c r="J280" s="211">
        <v>0</v>
      </c>
    </row>
    <row r="281" spans="1:10" ht="17.100000000000001" customHeight="1">
      <c r="A281" s="368"/>
      <c r="B281" s="368"/>
      <c r="C281" s="286" t="s">
        <v>19</v>
      </c>
      <c r="D281" s="212">
        <v>113</v>
      </c>
      <c r="E281" s="213">
        <v>83.504900000000006</v>
      </c>
      <c r="F281" s="213">
        <v>51.999999999999993</v>
      </c>
      <c r="G281" s="213">
        <v>10.050000000000001</v>
      </c>
      <c r="H281" s="214">
        <f t="shared" si="4"/>
        <v>0.46017699115044242</v>
      </c>
      <c r="I281" s="213">
        <v>0</v>
      </c>
      <c r="J281" s="215">
        <v>0</v>
      </c>
    </row>
    <row r="282" spans="1:10" ht="17.100000000000001" customHeight="1">
      <c r="A282" s="368"/>
      <c r="B282" s="368" t="s">
        <v>100</v>
      </c>
      <c r="C282" s="286" t="s">
        <v>101</v>
      </c>
      <c r="D282" s="208">
        <v>5</v>
      </c>
      <c r="E282" s="209">
        <v>4.5</v>
      </c>
      <c r="F282" s="209">
        <v>10</v>
      </c>
      <c r="G282" s="209">
        <v>0</v>
      </c>
      <c r="H282" s="210">
        <f t="shared" si="4"/>
        <v>2</v>
      </c>
      <c r="I282" s="209">
        <v>2</v>
      </c>
      <c r="J282" s="211">
        <v>0</v>
      </c>
    </row>
    <row r="283" spans="1:10" ht="17.100000000000001" customHeight="1">
      <c r="A283" s="368"/>
      <c r="B283" s="368"/>
      <c r="C283" s="286" t="s">
        <v>103</v>
      </c>
      <c r="D283" s="208">
        <v>17.5</v>
      </c>
      <c r="E283" s="209">
        <v>1</v>
      </c>
      <c r="F283" s="209">
        <v>1</v>
      </c>
      <c r="G283" s="209">
        <v>1</v>
      </c>
      <c r="H283" s="210">
        <f t="shared" si="4"/>
        <v>5.7142857142857141E-2</v>
      </c>
      <c r="I283" s="209">
        <v>0.35</v>
      </c>
      <c r="J283" s="211">
        <v>0</v>
      </c>
    </row>
    <row r="284" spans="1:10" ht="17.100000000000001" customHeight="1">
      <c r="A284" s="368"/>
      <c r="B284" s="368"/>
      <c r="C284" s="286" t="s">
        <v>105</v>
      </c>
      <c r="D284" s="208">
        <v>109</v>
      </c>
      <c r="E284" s="209">
        <v>55.769500000000001</v>
      </c>
      <c r="F284" s="209">
        <v>101.7</v>
      </c>
      <c r="G284" s="209">
        <v>88.95</v>
      </c>
      <c r="H284" s="210">
        <f t="shared" si="4"/>
        <v>0.93302752293577984</v>
      </c>
      <c r="I284" s="209">
        <v>4.1499999999999995</v>
      </c>
      <c r="J284" s="211">
        <v>0</v>
      </c>
    </row>
    <row r="285" spans="1:10" ht="17.100000000000001" customHeight="1">
      <c r="A285" s="368"/>
      <c r="B285" s="368"/>
      <c r="C285" s="286" t="s">
        <v>106</v>
      </c>
      <c r="D285" s="208">
        <v>172.715</v>
      </c>
      <c r="E285" s="209">
        <v>8.0799999999999983</v>
      </c>
      <c r="F285" s="209">
        <v>6.1999999999999993</v>
      </c>
      <c r="G285" s="209">
        <v>0.4</v>
      </c>
      <c r="H285" s="210">
        <f t="shared" si="4"/>
        <v>3.5897287438844336E-2</v>
      </c>
      <c r="I285" s="209">
        <v>0.1</v>
      </c>
      <c r="J285" s="211">
        <v>0</v>
      </c>
    </row>
    <row r="286" spans="1:10" ht="17.100000000000001" customHeight="1">
      <c r="A286" s="368"/>
      <c r="B286" s="368"/>
      <c r="C286" s="286" t="s">
        <v>107</v>
      </c>
      <c r="D286" s="208">
        <v>14</v>
      </c>
      <c r="E286" s="209">
        <v>0</v>
      </c>
      <c r="F286" s="209">
        <v>0</v>
      </c>
      <c r="G286" s="209">
        <v>0</v>
      </c>
      <c r="H286" s="210">
        <f t="shared" si="4"/>
        <v>0</v>
      </c>
      <c r="I286" s="209">
        <v>1</v>
      </c>
      <c r="J286" s="211">
        <v>0</v>
      </c>
    </row>
    <row r="287" spans="1:10" ht="17.100000000000001" customHeight="1">
      <c r="A287" s="368"/>
      <c r="B287" s="368"/>
      <c r="C287" s="286" t="s">
        <v>108</v>
      </c>
      <c r="D287" s="208">
        <v>12.5</v>
      </c>
      <c r="E287" s="209">
        <v>0.51</v>
      </c>
      <c r="F287" s="209">
        <v>0.35</v>
      </c>
      <c r="G287" s="209">
        <v>0</v>
      </c>
      <c r="H287" s="210">
        <f t="shared" si="4"/>
        <v>2.7999999999999997E-2</v>
      </c>
      <c r="I287" s="209">
        <v>0.5</v>
      </c>
      <c r="J287" s="211">
        <v>0</v>
      </c>
    </row>
    <row r="288" spans="1:10" ht="17.100000000000001" customHeight="1">
      <c r="A288" s="368"/>
      <c r="B288" s="368"/>
      <c r="C288" s="286" t="s">
        <v>109</v>
      </c>
      <c r="D288" s="208">
        <v>78.416949152542372</v>
      </c>
      <c r="E288" s="209">
        <v>41.054237288135589</v>
      </c>
      <c r="F288" s="209">
        <v>70.480169491525416</v>
      </c>
      <c r="G288" s="209">
        <v>52.016949152542367</v>
      </c>
      <c r="H288" s="210">
        <f t="shared" si="4"/>
        <v>0.89878744650499276</v>
      </c>
      <c r="I288" s="209">
        <v>2.5728813559322035</v>
      </c>
      <c r="J288" s="211">
        <v>1.1186440677966101</v>
      </c>
    </row>
    <row r="289" spans="1:10" ht="17.100000000000001" customHeight="1">
      <c r="A289" s="368"/>
      <c r="B289" s="368"/>
      <c r="C289" s="286" t="s">
        <v>110</v>
      </c>
      <c r="D289" s="208">
        <v>189.05</v>
      </c>
      <c r="E289" s="209">
        <v>18.66</v>
      </c>
      <c r="F289" s="209">
        <v>19.649999999999999</v>
      </c>
      <c r="G289" s="209">
        <v>10</v>
      </c>
      <c r="H289" s="210">
        <f t="shared" si="4"/>
        <v>0.10394075641364717</v>
      </c>
      <c r="I289" s="209">
        <v>2.5649999999999999</v>
      </c>
      <c r="J289" s="211">
        <v>0.25</v>
      </c>
    </row>
    <row r="290" spans="1:10" ht="17.100000000000001" customHeight="1">
      <c r="A290" s="368"/>
      <c r="B290" s="368"/>
      <c r="C290" s="286" t="s">
        <v>111</v>
      </c>
      <c r="D290" s="208">
        <v>3.5</v>
      </c>
      <c r="E290" s="209">
        <v>0</v>
      </c>
      <c r="F290" s="209">
        <v>0</v>
      </c>
      <c r="G290" s="209">
        <v>0</v>
      </c>
      <c r="H290" s="210">
        <f t="shared" si="4"/>
        <v>0</v>
      </c>
      <c r="I290" s="209">
        <v>0</v>
      </c>
      <c r="J290" s="211">
        <v>0</v>
      </c>
    </row>
    <row r="291" spans="1:10" ht="17.100000000000001" customHeight="1">
      <c r="A291" s="368"/>
      <c r="B291" s="368"/>
      <c r="C291" s="286" t="s">
        <v>115</v>
      </c>
      <c r="D291" s="208">
        <v>25</v>
      </c>
      <c r="E291" s="209">
        <v>0</v>
      </c>
      <c r="F291" s="209">
        <v>0</v>
      </c>
      <c r="G291" s="209">
        <v>0</v>
      </c>
      <c r="H291" s="210">
        <f t="shared" si="4"/>
        <v>0</v>
      </c>
      <c r="I291" s="209">
        <v>0</v>
      </c>
      <c r="J291" s="211">
        <v>0</v>
      </c>
    </row>
    <row r="292" spans="1:10" ht="17.100000000000001" customHeight="1">
      <c r="A292" s="368"/>
      <c r="B292" s="368"/>
      <c r="C292" s="286" t="s">
        <v>19</v>
      </c>
      <c r="D292" s="212">
        <v>626.68194915254253</v>
      </c>
      <c r="E292" s="213">
        <v>129.57373728813559</v>
      </c>
      <c r="F292" s="213">
        <v>209.38016949152541</v>
      </c>
      <c r="G292" s="213">
        <v>152.36694915254236</v>
      </c>
      <c r="H292" s="214">
        <f t="shared" si="4"/>
        <v>0.33410914384029844</v>
      </c>
      <c r="I292" s="213">
        <v>13.237881355932203</v>
      </c>
      <c r="J292" s="215">
        <v>1.3686440677966099</v>
      </c>
    </row>
    <row r="293" spans="1:10" ht="17.100000000000001" customHeight="1">
      <c r="A293" s="368"/>
      <c r="B293" s="368" t="s">
        <v>116</v>
      </c>
      <c r="C293" s="286" t="s">
        <v>118</v>
      </c>
      <c r="D293" s="208">
        <v>9.9166666666666679</v>
      </c>
      <c r="E293" s="209">
        <v>4.2501416666666669</v>
      </c>
      <c r="F293" s="209">
        <v>7.791666666666667</v>
      </c>
      <c r="G293" s="209">
        <v>0</v>
      </c>
      <c r="H293" s="210">
        <f t="shared" si="4"/>
        <v>0.7857142857142857</v>
      </c>
      <c r="I293" s="209">
        <v>1.1333333333333335</v>
      </c>
      <c r="J293" s="211">
        <v>1.1333333333333335</v>
      </c>
    </row>
    <row r="294" spans="1:10" ht="17.100000000000001" customHeight="1">
      <c r="A294" s="368"/>
      <c r="B294" s="368"/>
      <c r="C294" s="286" t="s">
        <v>127</v>
      </c>
      <c r="D294" s="208">
        <v>48.65</v>
      </c>
      <c r="E294" s="209">
        <v>28.83</v>
      </c>
      <c r="F294" s="209">
        <v>24.900000000000002</v>
      </c>
      <c r="G294" s="209">
        <v>9.6</v>
      </c>
      <c r="H294" s="210">
        <f t="shared" si="4"/>
        <v>0.511819116135663</v>
      </c>
      <c r="I294" s="209">
        <v>0</v>
      </c>
      <c r="J294" s="211">
        <v>0</v>
      </c>
    </row>
    <row r="295" spans="1:10" ht="17.100000000000001" customHeight="1">
      <c r="A295" s="368"/>
      <c r="B295" s="368"/>
      <c r="C295" s="286" t="s">
        <v>19</v>
      </c>
      <c r="D295" s="212">
        <v>58.56666666666667</v>
      </c>
      <c r="E295" s="213">
        <v>33.080141666666663</v>
      </c>
      <c r="F295" s="213">
        <v>32.69166666666667</v>
      </c>
      <c r="G295" s="213">
        <v>9.6</v>
      </c>
      <c r="H295" s="214">
        <f t="shared" si="4"/>
        <v>0.55819578827546956</v>
      </c>
      <c r="I295" s="213">
        <v>1.1333333333333335</v>
      </c>
      <c r="J295" s="215">
        <v>1.1333333333333335</v>
      </c>
    </row>
    <row r="296" spans="1:10" ht="17.100000000000001" customHeight="1">
      <c r="A296" s="368" t="s">
        <v>143</v>
      </c>
      <c r="B296" s="368" t="s">
        <v>5</v>
      </c>
      <c r="C296" s="286" t="s">
        <v>9</v>
      </c>
      <c r="D296" s="208">
        <v>16.5</v>
      </c>
      <c r="E296" s="209">
        <v>15.6</v>
      </c>
      <c r="F296" s="209">
        <v>30.05</v>
      </c>
      <c r="G296" s="209">
        <v>30</v>
      </c>
      <c r="H296" s="210">
        <f t="shared" si="4"/>
        <v>1.8212121212121213</v>
      </c>
      <c r="I296" s="209">
        <v>3</v>
      </c>
      <c r="J296" s="211">
        <v>2.25</v>
      </c>
    </row>
    <row r="297" spans="1:10" ht="17.100000000000001" customHeight="1">
      <c r="A297" s="368"/>
      <c r="B297" s="368"/>
      <c r="C297" s="286" t="s">
        <v>11</v>
      </c>
      <c r="D297" s="208">
        <v>2</v>
      </c>
      <c r="E297" s="209">
        <v>2</v>
      </c>
      <c r="F297" s="209">
        <v>1</v>
      </c>
      <c r="G297" s="209">
        <v>0</v>
      </c>
      <c r="H297" s="210">
        <f t="shared" si="4"/>
        <v>0.5</v>
      </c>
      <c r="I297" s="209">
        <v>0</v>
      </c>
      <c r="J297" s="211">
        <v>0</v>
      </c>
    </row>
    <row r="298" spans="1:10" ht="17.100000000000001" customHeight="1">
      <c r="A298" s="368"/>
      <c r="B298" s="368"/>
      <c r="C298" s="286" t="s">
        <v>12</v>
      </c>
      <c r="D298" s="208">
        <v>2.62</v>
      </c>
      <c r="E298" s="209">
        <v>2.62</v>
      </c>
      <c r="F298" s="209">
        <v>0.95</v>
      </c>
      <c r="G298" s="209">
        <v>0.15</v>
      </c>
      <c r="H298" s="210">
        <f t="shared" si="4"/>
        <v>0.36259541984732824</v>
      </c>
      <c r="I298" s="209">
        <v>0</v>
      </c>
      <c r="J298" s="211">
        <v>0</v>
      </c>
    </row>
    <row r="299" spans="1:10" ht="17.100000000000001" customHeight="1">
      <c r="A299" s="368"/>
      <c r="B299" s="368"/>
      <c r="C299" s="286" t="s">
        <v>14</v>
      </c>
      <c r="D299" s="208">
        <v>85</v>
      </c>
      <c r="E299" s="209">
        <v>85</v>
      </c>
      <c r="F299" s="209">
        <v>254</v>
      </c>
      <c r="G299" s="209">
        <v>254</v>
      </c>
      <c r="H299" s="210">
        <f t="shared" si="4"/>
        <v>2.9882352941176471</v>
      </c>
      <c r="I299" s="209">
        <v>17.75</v>
      </c>
      <c r="J299" s="211">
        <v>0</v>
      </c>
    </row>
    <row r="300" spans="1:10" ht="17.100000000000001" customHeight="1">
      <c r="A300" s="368"/>
      <c r="B300" s="368"/>
      <c r="C300" s="286" t="s">
        <v>15</v>
      </c>
      <c r="D300" s="208">
        <v>7</v>
      </c>
      <c r="E300" s="209">
        <v>7</v>
      </c>
      <c r="F300" s="209">
        <v>0.21</v>
      </c>
      <c r="G300" s="209">
        <v>0</v>
      </c>
      <c r="H300" s="210">
        <f t="shared" si="4"/>
        <v>0.03</v>
      </c>
      <c r="I300" s="209">
        <v>0</v>
      </c>
      <c r="J300" s="211">
        <v>0</v>
      </c>
    </row>
    <row r="301" spans="1:10" ht="17.100000000000001" customHeight="1">
      <c r="A301" s="368"/>
      <c r="B301" s="368"/>
      <c r="C301" s="286" t="s">
        <v>19</v>
      </c>
      <c r="D301" s="212">
        <v>113.11999999999999</v>
      </c>
      <c r="E301" s="213">
        <v>112.22</v>
      </c>
      <c r="F301" s="213">
        <v>286.20999999999998</v>
      </c>
      <c r="G301" s="213">
        <v>284.14999999999998</v>
      </c>
      <c r="H301" s="214">
        <f t="shared" si="4"/>
        <v>2.5301449787835928</v>
      </c>
      <c r="I301" s="213">
        <v>20.75</v>
      </c>
      <c r="J301" s="215">
        <v>2.25</v>
      </c>
    </row>
    <row r="302" spans="1:10" ht="17.100000000000001" customHeight="1">
      <c r="A302" s="368"/>
      <c r="B302" s="368" t="s">
        <v>31</v>
      </c>
      <c r="C302" s="286" t="s">
        <v>38</v>
      </c>
      <c r="D302" s="208">
        <v>3</v>
      </c>
      <c r="E302" s="209">
        <v>0.89999999999999991</v>
      </c>
      <c r="F302" s="209">
        <v>0.75</v>
      </c>
      <c r="G302" s="209">
        <v>0.25</v>
      </c>
      <c r="H302" s="210">
        <f t="shared" si="4"/>
        <v>0.25</v>
      </c>
      <c r="I302" s="209">
        <v>0</v>
      </c>
      <c r="J302" s="211">
        <v>0</v>
      </c>
    </row>
    <row r="303" spans="1:10" ht="17.100000000000001" customHeight="1">
      <c r="A303" s="368"/>
      <c r="B303" s="368"/>
      <c r="C303" s="286" t="s">
        <v>41</v>
      </c>
      <c r="D303" s="208">
        <v>5</v>
      </c>
      <c r="E303" s="209">
        <v>5</v>
      </c>
      <c r="F303" s="209">
        <v>0.35</v>
      </c>
      <c r="G303" s="209">
        <v>0</v>
      </c>
      <c r="H303" s="210">
        <f t="shared" si="4"/>
        <v>6.9999999999999993E-2</v>
      </c>
      <c r="I303" s="209">
        <v>0</v>
      </c>
      <c r="J303" s="211">
        <v>0</v>
      </c>
    </row>
    <row r="304" spans="1:10" ht="17.100000000000001" customHeight="1">
      <c r="A304" s="368"/>
      <c r="B304" s="368"/>
      <c r="C304" s="286" t="s">
        <v>19</v>
      </c>
      <c r="D304" s="212">
        <v>8</v>
      </c>
      <c r="E304" s="213">
        <v>5.8999999999999995</v>
      </c>
      <c r="F304" s="213">
        <v>1.1000000000000001</v>
      </c>
      <c r="G304" s="213">
        <v>0.25</v>
      </c>
      <c r="H304" s="214">
        <f t="shared" si="4"/>
        <v>0.13750000000000001</v>
      </c>
      <c r="I304" s="213">
        <v>0</v>
      </c>
      <c r="J304" s="215">
        <v>0</v>
      </c>
    </row>
    <row r="305" spans="1:10" ht="17.100000000000001" customHeight="1">
      <c r="A305" s="368"/>
      <c r="B305" s="368" t="s">
        <v>47</v>
      </c>
      <c r="C305" s="286" t="s">
        <v>58</v>
      </c>
      <c r="D305" s="208">
        <v>0.5</v>
      </c>
      <c r="E305" s="209">
        <v>0.5</v>
      </c>
      <c r="F305" s="209">
        <v>1</v>
      </c>
      <c r="G305" s="209">
        <v>0</v>
      </c>
      <c r="H305" s="210">
        <f t="shared" si="4"/>
        <v>2</v>
      </c>
      <c r="I305" s="209">
        <v>0</v>
      </c>
      <c r="J305" s="211">
        <v>0</v>
      </c>
    </row>
    <row r="306" spans="1:10" ht="17.100000000000001" customHeight="1">
      <c r="A306" s="368"/>
      <c r="B306" s="368"/>
      <c r="C306" s="286" t="s">
        <v>19</v>
      </c>
      <c r="D306" s="212">
        <v>0.5</v>
      </c>
      <c r="E306" s="213">
        <v>0.5</v>
      </c>
      <c r="F306" s="213">
        <v>1</v>
      </c>
      <c r="G306" s="213">
        <v>0</v>
      </c>
      <c r="H306" s="214">
        <f t="shared" si="4"/>
        <v>2</v>
      </c>
      <c r="I306" s="213">
        <v>0</v>
      </c>
      <c r="J306" s="215">
        <v>0</v>
      </c>
    </row>
    <row r="307" spans="1:10" ht="17.100000000000001" customHeight="1">
      <c r="A307" s="368"/>
      <c r="B307" s="368" t="s">
        <v>60</v>
      </c>
      <c r="C307" s="286" t="s">
        <v>62</v>
      </c>
      <c r="D307" s="208">
        <v>15</v>
      </c>
      <c r="E307" s="209">
        <v>14.9505</v>
      </c>
      <c r="F307" s="209">
        <v>30</v>
      </c>
      <c r="G307" s="209">
        <v>30</v>
      </c>
      <c r="H307" s="210">
        <f t="shared" si="4"/>
        <v>2</v>
      </c>
      <c r="I307" s="209">
        <v>3</v>
      </c>
      <c r="J307" s="211">
        <v>2.25</v>
      </c>
    </row>
    <row r="308" spans="1:10" ht="17.100000000000001" customHeight="1">
      <c r="A308" s="368"/>
      <c r="B308" s="368"/>
      <c r="C308" s="286" t="s">
        <v>19</v>
      </c>
      <c r="D308" s="212">
        <v>15</v>
      </c>
      <c r="E308" s="213">
        <v>14.9505</v>
      </c>
      <c r="F308" s="213">
        <v>30</v>
      </c>
      <c r="G308" s="213">
        <v>30</v>
      </c>
      <c r="H308" s="214">
        <f t="shared" si="4"/>
        <v>2</v>
      </c>
      <c r="I308" s="213">
        <v>3</v>
      </c>
      <c r="J308" s="215">
        <v>2.25</v>
      </c>
    </row>
    <row r="309" spans="1:10" ht="17.100000000000001" customHeight="1">
      <c r="A309" s="368"/>
      <c r="B309" s="368" t="s">
        <v>88</v>
      </c>
      <c r="C309" s="286" t="s">
        <v>92</v>
      </c>
      <c r="D309" s="208">
        <v>10.5</v>
      </c>
      <c r="E309" s="209">
        <v>10.125</v>
      </c>
      <c r="F309" s="209">
        <v>8.3000000000000007</v>
      </c>
      <c r="G309" s="209">
        <v>4.5</v>
      </c>
      <c r="H309" s="210">
        <f t="shared" si="4"/>
        <v>0.79047619047619055</v>
      </c>
      <c r="I309" s="209">
        <v>0</v>
      </c>
      <c r="J309" s="211">
        <v>0</v>
      </c>
    </row>
    <row r="310" spans="1:10" ht="17.100000000000001" customHeight="1">
      <c r="A310" s="368"/>
      <c r="B310" s="368"/>
      <c r="C310" s="286" t="s">
        <v>95</v>
      </c>
      <c r="D310" s="208">
        <v>3</v>
      </c>
      <c r="E310" s="209">
        <v>3</v>
      </c>
      <c r="F310" s="209">
        <v>1.5</v>
      </c>
      <c r="G310" s="209">
        <v>0.5</v>
      </c>
      <c r="H310" s="210">
        <f t="shared" si="4"/>
        <v>0.5</v>
      </c>
      <c r="I310" s="209">
        <v>0.1</v>
      </c>
      <c r="J310" s="211">
        <v>0</v>
      </c>
    </row>
    <row r="311" spans="1:10" ht="17.100000000000001" customHeight="1">
      <c r="A311" s="368"/>
      <c r="B311" s="368"/>
      <c r="C311" s="286" t="s">
        <v>96</v>
      </c>
      <c r="D311" s="208">
        <v>4</v>
      </c>
      <c r="E311" s="209">
        <v>4</v>
      </c>
      <c r="F311" s="209">
        <v>2</v>
      </c>
      <c r="G311" s="209">
        <v>2</v>
      </c>
      <c r="H311" s="210">
        <f t="shared" si="4"/>
        <v>0.5</v>
      </c>
      <c r="I311" s="209">
        <v>0</v>
      </c>
      <c r="J311" s="211">
        <v>0</v>
      </c>
    </row>
    <row r="312" spans="1:10" ht="17.100000000000001" customHeight="1">
      <c r="A312" s="368"/>
      <c r="B312" s="368"/>
      <c r="C312" s="286" t="s">
        <v>19</v>
      </c>
      <c r="D312" s="212">
        <v>17.5</v>
      </c>
      <c r="E312" s="213">
        <v>17.125</v>
      </c>
      <c r="F312" s="213">
        <v>11.8</v>
      </c>
      <c r="G312" s="213">
        <v>7</v>
      </c>
      <c r="H312" s="214">
        <f t="shared" si="4"/>
        <v>0.67428571428571438</v>
      </c>
      <c r="I312" s="213">
        <v>0.10000000000000002</v>
      </c>
      <c r="J312" s="215">
        <v>0</v>
      </c>
    </row>
    <row r="313" spans="1:10" ht="17.100000000000001" customHeight="1">
      <c r="A313" s="368"/>
      <c r="B313" s="368" t="s">
        <v>100</v>
      </c>
      <c r="C313" s="286" t="s">
        <v>105</v>
      </c>
      <c r="D313" s="208">
        <v>2</v>
      </c>
      <c r="E313" s="209">
        <v>2</v>
      </c>
      <c r="F313" s="209">
        <v>0.1</v>
      </c>
      <c r="G313" s="209">
        <v>0</v>
      </c>
      <c r="H313" s="210">
        <f t="shared" si="4"/>
        <v>0.05</v>
      </c>
      <c r="I313" s="209">
        <v>0</v>
      </c>
      <c r="J313" s="211">
        <v>0</v>
      </c>
    </row>
    <row r="314" spans="1:10" ht="17.100000000000001" customHeight="1">
      <c r="A314" s="368"/>
      <c r="B314" s="368"/>
      <c r="C314" s="286" t="s">
        <v>110</v>
      </c>
      <c r="D314" s="208">
        <v>2</v>
      </c>
      <c r="E314" s="209">
        <v>0</v>
      </c>
      <c r="F314" s="209">
        <v>0</v>
      </c>
      <c r="G314" s="209">
        <v>0</v>
      </c>
      <c r="H314" s="210">
        <f t="shared" si="4"/>
        <v>0</v>
      </c>
      <c r="I314" s="209">
        <v>0.1</v>
      </c>
      <c r="J314" s="211">
        <v>0</v>
      </c>
    </row>
    <row r="315" spans="1:10" ht="17.100000000000001" customHeight="1">
      <c r="A315" s="368"/>
      <c r="B315" s="368"/>
      <c r="C315" s="286" t="s">
        <v>19</v>
      </c>
      <c r="D315" s="212">
        <v>4</v>
      </c>
      <c r="E315" s="213">
        <v>2</v>
      </c>
      <c r="F315" s="213">
        <v>0.1</v>
      </c>
      <c r="G315" s="213">
        <v>0</v>
      </c>
      <c r="H315" s="214">
        <f t="shared" si="4"/>
        <v>2.5000000000000001E-2</v>
      </c>
      <c r="I315" s="213">
        <v>0.1</v>
      </c>
      <c r="J315" s="215">
        <v>0</v>
      </c>
    </row>
    <row r="316" spans="1:10" ht="17.100000000000001" customHeight="1">
      <c r="A316" s="368" t="s">
        <v>144</v>
      </c>
      <c r="B316" s="368" t="s">
        <v>5</v>
      </c>
      <c r="C316" s="286" t="s">
        <v>7</v>
      </c>
      <c r="D316" s="208">
        <v>6</v>
      </c>
      <c r="E316" s="209">
        <v>0.8</v>
      </c>
      <c r="F316" s="209">
        <v>0.75</v>
      </c>
      <c r="G316" s="209">
        <v>0</v>
      </c>
      <c r="H316" s="210">
        <f t="shared" si="4"/>
        <v>0.125</v>
      </c>
      <c r="I316" s="209">
        <v>0</v>
      </c>
      <c r="J316" s="211">
        <v>0</v>
      </c>
    </row>
    <row r="317" spans="1:10" ht="17.100000000000001" customHeight="1">
      <c r="A317" s="368"/>
      <c r="B317" s="368"/>
      <c r="C317" s="286" t="s">
        <v>9</v>
      </c>
      <c r="D317" s="208">
        <v>11.5</v>
      </c>
      <c r="E317" s="209">
        <v>1.1499999999999999</v>
      </c>
      <c r="F317" s="209">
        <v>1.1000000000000001</v>
      </c>
      <c r="G317" s="209">
        <v>0</v>
      </c>
      <c r="H317" s="210">
        <f t="shared" si="4"/>
        <v>9.5652173913043481E-2</v>
      </c>
      <c r="I317" s="209">
        <v>0.1</v>
      </c>
      <c r="J317" s="211">
        <v>0</v>
      </c>
    </row>
    <row r="318" spans="1:10" ht="17.100000000000001" customHeight="1">
      <c r="A318" s="368"/>
      <c r="B318" s="368"/>
      <c r="C318" s="286" t="s">
        <v>10</v>
      </c>
      <c r="D318" s="208">
        <v>4.5</v>
      </c>
      <c r="E318" s="209">
        <v>2.2050000000000001</v>
      </c>
      <c r="F318" s="209">
        <v>1.75</v>
      </c>
      <c r="G318" s="209">
        <v>0.85</v>
      </c>
      <c r="H318" s="210">
        <f t="shared" si="4"/>
        <v>0.3888888888888889</v>
      </c>
      <c r="I318" s="209">
        <v>0</v>
      </c>
      <c r="J318" s="211">
        <v>0</v>
      </c>
    </row>
    <row r="319" spans="1:10" ht="17.100000000000001" customHeight="1">
      <c r="A319" s="368"/>
      <c r="B319" s="368"/>
      <c r="C319" s="286" t="s">
        <v>11</v>
      </c>
      <c r="D319" s="208">
        <v>96.550000000000011</v>
      </c>
      <c r="E319" s="209">
        <v>7.6</v>
      </c>
      <c r="F319" s="209">
        <v>19.2</v>
      </c>
      <c r="G319" s="209">
        <v>8.6000000000000014</v>
      </c>
      <c r="H319" s="210">
        <f t="shared" si="4"/>
        <v>0.1988606939409632</v>
      </c>
      <c r="I319" s="209">
        <v>0</v>
      </c>
      <c r="J319" s="211">
        <v>0</v>
      </c>
    </row>
    <row r="320" spans="1:10" ht="17.100000000000001" customHeight="1">
      <c r="A320" s="368"/>
      <c r="B320" s="368"/>
      <c r="C320" s="286" t="s">
        <v>12</v>
      </c>
      <c r="D320" s="208">
        <v>309.71500000000003</v>
      </c>
      <c r="E320" s="209">
        <v>209.57859999999999</v>
      </c>
      <c r="F320" s="209">
        <v>456.05000000000007</v>
      </c>
      <c r="G320" s="209">
        <v>382.75000000000006</v>
      </c>
      <c r="H320" s="210">
        <f t="shared" si="4"/>
        <v>1.4724827664142841</v>
      </c>
      <c r="I320" s="209">
        <v>1.5</v>
      </c>
      <c r="J320" s="211">
        <v>0</v>
      </c>
    </row>
    <row r="321" spans="1:10" ht="17.100000000000001" customHeight="1">
      <c r="A321" s="368"/>
      <c r="B321" s="368"/>
      <c r="C321" s="286" t="s">
        <v>13</v>
      </c>
      <c r="D321" s="208">
        <v>103.93000000000004</v>
      </c>
      <c r="E321" s="209">
        <v>43.087900000000012</v>
      </c>
      <c r="F321" s="209">
        <v>67.45</v>
      </c>
      <c r="G321" s="209">
        <v>39.9</v>
      </c>
      <c r="H321" s="210">
        <f t="shared" si="4"/>
        <v>0.64899451553930509</v>
      </c>
      <c r="I321" s="209">
        <v>0</v>
      </c>
      <c r="J321" s="211">
        <v>0</v>
      </c>
    </row>
    <row r="322" spans="1:10" ht="17.100000000000001" customHeight="1">
      <c r="A322" s="368"/>
      <c r="B322" s="368"/>
      <c r="C322" s="286" t="s">
        <v>14</v>
      </c>
      <c r="D322" s="208">
        <v>10</v>
      </c>
      <c r="E322" s="209">
        <v>10</v>
      </c>
      <c r="F322" s="209">
        <v>40</v>
      </c>
      <c r="G322" s="209">
        <v>40</v>
      </c>
      <c r="H322" s="210">
        <f t="shared" si="4"/>
        <v>4</v>
      </c>
      <c r="I322" s="209">
        <v>4</v>
      </c>
      <c r="J322" s="211">
        <v>4</v>
      </c>
    </row>
    <row r="323" spans="1:10" ht="17.100000000000001" customHeight="1">
      <c r="A323" s="368"/>
      <c r="B323" s="368"/>
      <c r="C323" s="286" t="s">
        <v>15</v>
      </c>
      <c r="D323" s="208">
        <v>68.5</v>
      </c>
      <c r="E323" s="209">
        <v>20.39</v>
      </c>
      <c r="F323" s="209">
        <v>28.25</v>
      </c>
      <c r="G323" s="209">
        <v>6.15</v>
      </c>
      <c r="H323" s="210">
        <f t="shared" ref="H323:H386" si="5">IFERROR((F323/D323),0)</f>
        <v>0.41240875912408759</v>
      </c>
      <c r="I323" s="209">
        <v>0</v>
      </c>
      <c r="J323" s="211">
        <v>0</v>
      </c>
    </row>
    <row r="324" spans="1:10" ht="17.100000000000001" customHeight="1">
      <c r="A324" s="368"/>
      <c r="B324" s="368"/>
      <c r="C324" s="286" t="s">
        <v>16</v>
      </c>
      <c r="D324" s="208">
        <v>115.5</v>
      </c>
      <c r="E324" s="209">
        <v>35.465000000000011</v>
      </c>
      <c r="F324" s="209">
        <v>40.050000000000004</v>
      </c>
      <c r="G324" s="209">
        <v>24.950000000000003</v>
      </c>
      <c r="H324" s="210">
        <f t="shared" si="5"/>
        <v>0.34675324675324681</v>
      </c>
      <c r="I324" s="209">
        <v>0</v>
      </c>
      <c r="J324" s="211">
        <v>0</v>
      </c>
    </row>
    <row r="325" spans="1:10" ht="17.100000000000001" customHeight="1">
      <c r="A325" s="368"/>
      <c r="B325" s="368"/>
      <c r="C325" s="286" t="s">
        <v>19</v>
      </c>
      <c r="D325" s="212">
        <v>726.19500000000016</v>
      </c>
      <c r="E325" s="213">
        <v>330.2765</v>
      </c>
      <c r="F325" s="213">
        <v>654.60000000000014</v>
      </c>
      <c r="G325" s="213">
        <v>503.20000000000005</v>
      </c>
      <c r="H325" s="214">
        <f t="shared" si="5"/>
        <v>0.90141077809679215</v>
      </c>
      <c r="I325" s="213">
        <v>5.6</v>
      </c>
      <c r="J325" s="215">
        <v>4</v>
      </c>
    </row>
    <row r="326" spans="1:10" ht="17.100000000000001" customHeight="1">
      <c r="A326" s="368"/>
      <c r="B326" s="368" t="s">
        <v>20</v>
      </c>
      <c r="C326" s="286" t="s">
        <v>24</v>
      </c>
      <c r="D326" s="208">
        <v>3.375</v>
      </c>
      <c r="E326" s="209">
        <v>2.5874999999999999</v>
      </c>
      <c r="F326" s="209">
        <v>3.75</v>
      </c>
      <c r="G326" s="209">
        <v>1</v>
      </c>
      <c r="H326" s="210">
        <f t="shared" si="5"/>
        <v>1.1111111111111112</v>
      </c>
      <c r="I326" s="209">
        <v>0</v>
      </c>
      <c r="J326" s="211">
        <v>0</v>
      </c>
    </row>
    <row r="327" spans="1:10" ht="17.100000000000001" customHeight="1">
      <c r="A327" s="368"/>
      <c r="B327" s="368"/>
      <c r="C327" s="286" t="s">
        <v>25</v>
      </c>
      <c r="D327" s="208">
        <v>4</v>
      </c>
      <c r="E327" s="209">
        <v>1.65</v>
      </c>
      <c r="F327" s="209">
        <v>2.2999999999999998</v>
      </c>
      <c r="G327" s="209">
        <v>0.25</v>
      </c>
      <c r="H327" s="210">
        <f t="shared" si="5"/>
        <v>0.57499999999999996</v>
      </c>
      <c r="I327" s="209">
        <v>0.2</v>
      </c>
      <c r="J327" s="211">
        <v>0</v>
      </c>
    </row>
    <row r="328" spans="1:10" ht="17.100000000000001" customHeight="1">
      <c r="A328" s="368"/>
      <c r="B328" s="368"/>
      <c r="C328" s="286" t="s">
        <v>26</v>
      </c>
      <c r="D328" s="208">
        <v>115.06</v>
      </c>
      <c r="E328" s="209">
        <v>62.919000000000004</v>
      </c>
      <c r="F328" s="209">
        <v>161.10299999999998</v>
      </c>
      <c r="G328" s="209">
        <v>123.94999999999997</v>
      </c>
      <c r="H328" s="210">
        <f t="shared" si="5"/>
        <v>1.4001651312358767</v>
      </c>
      <c r="I328" s="209">
        <v>0</v>
      </c>
      <c r="J328" s="211">
        <v>0</v>
      </c>
    </row>
    <row r="329" spans="1:10" ht="17.100000000000001" customHeight="1">
      <c r="A329" s="368"/>
      <c r="B329" s="368"/>
      <c r="C329" s="286" t="s">
        <v>28</v>
      </c>
      <c r="D329" s="208">
        <v>351.25</v>
      </c>
      <c r="E329" s="209">
        <v>108.01300000000003</v>
      </c>
      <c r="F329" s="209">
        <v>194.70000000000005</v>
      </c>
      <c r="G329" s="209">
        <v>155.25000000000003</v>
      </c>
      <c r="H329" s="210">
        <f t="shared" si="5"/>
        <v>0.55430604982206422</v>
      </c>
      <c r="I329" s="209">
        <v>0.75</v>
      </c>
      <c r="J329" s="211">
        <v>0</v>
      </c>
    </row>
    <row r="330" spans="1:10" ht="17.100000000000001" customHeight="1">
      <c r="A330" s="368"/>
      <c r="B330" s="368"/>
      <c r="C330" s="286" t="s">
        <v>29</v>
      </c>
      <c r="D330" s="208">
        <v>0.5</v>
      </c>
      <c r="E330" s="209">
        <v>0.4</v>
      </c>
      <c r="F330" s="209">
        <v>3</v>
      </c>
      <c r="G330" s="209">
        <v>2.5</v>
      </c>
      <c r="H330" s="210">
        <f t="shared" si="5"/>
        <v>6</v>
      </c>
      <c r="I330" s="209">
        <v>0</v>
      </c>
      <c r="J330" s="211">
        <v>0</v>
      </c>
    </row>
    <row r="331" spans="1:10" ht="17.100000000000001" customHeight="1">
      <c r="A331" s="368"/>
      <c r="B331" s="368"/>
      <c r="C331" s="286" t="s">
        <v>19</v>
      </c>
      <c r="D331" s="212">
        <v>474.185</v>
      </c>
      <c r="E331" s="213">
        <v>175.56950000000001</v>
      </c>
      <c r="F331" s="213">
        <v>364.85300000000001</v>
      </c>
      <c r="G331" s="213">
        <v>282.95000000000005</v>
      </c>
      <c r="H331" s="214">
        <f t="shared" si="5"/>
        <v>0.76943176186509488</v>
      </c>
      <c r="I331" s="213">
        <v>0.95</v>
      </c>
      <c r="J331" s="215">
        <v>0</v>
      </c>
    </row>
    <row r="332" spans="1:10" ht="17.100000000000001" customHeight="1">
      <c r="A332" s="368"/>
      <c r="B332" s="368" t="s">
        <v>31</v>
      </c>
      <c r="C332" s="286" t="s">
        <v>32</v>
      </c>
      <c r="D332" s="208">
        <v>3</v>
      </c>
      <c r="E332" s="209">
        <v>0.89999999999999991</v>
      </c>
      <c r="F332" s="209">
        <v>2.5</v>
      </c>
      <c r="G332" s="209">
        <v>1.5</v>
      </c>
      <c r="H332" s="210">
        <f t="shared" si="5"/>
        <v>0.83333333333333337</v>
      </c>
      <c r="I332" s="209">
        <v>0</v>
      </c>
      <c r="J332" s="211">
        <v>0</v>
      </c>
    </row>
    <row r="333" spans="1:10" ht="17.100000000000001" customHeight="1">
      <c r="A333" s="368"/>
      <c r="B333" s="368"/>
      <c r="C333" s="286" t="s">
        <v>34</v>
      </c>
      <c r="D333" s="208">
        <v>28.62</v>
      </c>
      <c r="E333" s="209">
        <v>26.648</v>
      </c>
      <c r="F333" s="209">
        <v>45.1</v>
      </c>
      <c r="G333" s="209">
        <v>38.1</v>
      </c>
      <c r="H333" s="210">
        <f t="shared" si="5"/>
        <v>1.5758211041229908</v>
      </c>
      <c r="I333" s="209">
        <v>0</v>
      </c>
      <c r="J333" s="211">
        <v>0</v>
      </c>
    </row>
    <row r="334" spans="1:10" ht="17.100000000000001" customHeight="1">
      <c r="A334" s="368"/>
      <c r="B334" s="368"/>
      <c r="C334" s="286" t="s">
        <v>35</v>
      </c>
      <c r="D334" s="208">
        <v>7.3100000000000005</v>
      </c>
      <c r="E334" s="209">
        <v>1.4599999999999997</v>
      </c>
      <c r="F334" s="209">
        <v>2.3000000000000003</v>
      </c>
      <c r="G334" s="209">
        <v>0</v>
      </c>
      <c r="H334" s="210">
        <f t="shared" si="5"/>
        <v>0.31463748290013682</v>
      </c>
      <c r="I334" s="209">
        <v>0</v>
      </c>
      <c r="J334" s="211">
        <v>0</v>
      </c>
    </row>
    <row r="335" spans="1:10" ht="17.100000000000001" customHeight="1">
      <c r="A335" s="368"/>
      <c r="B335" s="368"/>
      <c r="C335" s="286" t="s">
        <v>36</v>
      </c>
      <c r="D335" s="208">
        <v>2.12</v>
      </c>
      <c r="E335" s="209">
        <v>1.2745000000000002</v>
      </c>
      <c r="F335" s="209">
        <v>2.5499999999999998</v>
      </c>
      <c r="G335" s="209">
        <v>0</v>
      </c>
      <c r="H335" s="210">
        <f t="shared" si="5"/>
        <v>1.2028301886792452</v>
      </c>
      <c r="I335" s="209">
        <v>0</v>
      </c>
      <c r="J335" s="211">
        <v>0</v>
      </c>
    </row>
    <row r="336" spans="1:10" ht="17.100000000000001" customHeight="1">
      <c r="A336" s="368"/>
      <c r="B336" s="368"/>
      <c r="C336" s="286" t="s">
        <v>37</v>
      </c>
      <c r="D336" s="208">
        <v>3.24</v>
      </c>
      <c r="E336" s="209">
        <v>0.48599999999999977</v>
      </c>
      <c r="F336" s="209">
        <v>0.3</v>
      </c>
      <c r="G336" s="209">
        <v>0</v>
      </c>
      <c r="H336" s="210">
        <f t="shared" si="5"/>
        <v>9.2592592592592587E-2</v>
      </c>
      <c r="I336" s="209">
        <v>0</v>
      </c>
      <c r="J336" s="211">
        <v>0</v>
      </c>
    </row>
    <row r="337" spans="1:10" ht="17.100000000000001" customHeight="1">
      <c r="A337" s="368"/>
      <c r="B337" s="368"/>
      <c r="C337" s="286" t="s">
        <v>38</v>
      </c>
      <c r="D337" s="208">
        <v>9.745000000000001</v>
      </c>
      <c r="E337" s="209">
        <v>3.0894999999999997</v>
      </c>
      <c r="F337" s="209">
        <v>3.25</v>
      </c>
      <c r="G337" s="209">
        <v>1.1499999999999999</v>
      </c>
      <c r="H337" s="210">
        <f t="shared" si="5"/>
        <v>0.33350436121087734</v>
      </c>
      <c r="I337" s="209">
        <v>0</v>
      </c>
      <c r="J337" s="211">
        <v>0</v>
      </c>
    </row>
    <row r="338" spans="1:10" ht="17.100000000000001" customHeight="1">
      <c r="A338" s="368"/>
      <c r="B338" s="368"/>
      <c r="C338" s="286" t="s">
        <v>39</v>
      </c>
      <c r="D338" s="208">
        <v>12</v>
      </c>
      <c r="E338" s="209">
        <v>1.9</v>
      </c>
      <c r="F338" s="209">
        <v>3.5</v>
      </c>
      <c r="G338" s="209">
        <v>2.5</v>
      </c>
      <c r="H338" s="210">
        <f t="shared" si="5"/>
        <v>0.29166666666666669</v>
      </c>
      <c r="I338" s="209">
        <v>0</v>
      </c>
      <c r="J338" s="211">
        <v>0</v>
      </c>
    </row>
    <row r="339" spans="1:10" ht="17.100000000000001" customHeight="1">
      <c r="A339" s="368"/>
      <c r="B339" s="368"/>
      <c r="C339" s="286" t="s">
        <v>40</v>
      </c>
      <c r="D339" s="208">
        <v>25.65</v>
      </c>
      <c r="E339" s="209">
        <v>17.3401</v>
      </c>
      <c r="F339" s="209">
        <v>33.6</v>
      </c>
      <c r="G339" s="209">
        <v>23.25</v>
      </c>
      <c r="H339" s="210">
        <f t="shared" si="5"/>
        <v>1.3099415204678364</v>
      </c>
      <c r="I339" s="209">
        <v>0</v>
      </c>
      <c r="J339" s="211">
        <v>0</v>
      </c>
    </row>
    <row r="340" spans="1:10" ht="17.100000000000001" customHeight="1">
      <c r="A340" s="368"/>
      <c r="B340" s="368"/>
      <c r="C340" s="286" t="s">
        <v>41</v>
      </c>
      <c r="D340" s="208">
        <v>4</v>
      </c>
      <c r="E340" s="209">
        <v>7.4999999999999956E-2</v>
      </c>
      <c r="F340" s="209">
        <v>0.4</v>
      </c>
      <c r="G340" s="209">
        <v>0</v>
      </c>
      <c r="H340" s="210">
        <f t="shared" si="5"/>
        <v>0.1</v>
      </c>
      <c r="I340" s="209">
        <v>0</v>
      </c>
      <c r="J340" s="211">
        <v>0</v>
      </c>
    </row>
    <row r="341" spans="1:10" ht="17.100000000000001" customHeight="1">
      <c r="A341" s="368"/>
      <c r="B341" s="368"/>
      <c r="C341" s="286" t="s">
        <v>42</v>
      </c>
      <c r="D341" s="208">
        <v>4.0500000000000007</v>
      </c>
      <c r="E341" s="209">
        <v>0</v>
      </c>
      <c r="F341" s="209">
        <v>0</v>
      </c>
      <c r="G341" s="209">
        <v>0</v>
      </c>
      <c r="H341" s="210">
        <f t="shared" si="5"/>
        <v>0</v>
      </c>
      <c r="I341" s="209">
        <v>0</v>
      </c>
      <c r="J341" s="211">
        <v>0</v>
      </c>
    </row>
    <row r="342" spans="1:10" ht="17.100000000000001" customHeight="1">
      <c r="A342" s="368"/>
      <c r="B342" s="368"/>
      <c r="C342" s="286" t="s">
        <v>43</v>
      </c>
      <c r="D342" s="208">
        <v>7.4050000000000002</v>
      </c>
      <c r="E342" s="209">
        <v>4.9050000000000002</v>
      </c>
      <c r="F342" s="209">
        <v>3.35</v>
      </c>
      <c r="G342" s="209">
        <v>1.5</v>
      </c>
      <c r="H342" s="210">
        <f t="shared" si="5"/>
        <v>0.45239702903443618</v>
      </c>
      <c r="I342" s="209">
        <v>0</v>
      </c>
      <c r="J342" s="211">
        <v>0</v>
      </c>
    </row>
    <row r="343" spans="1:10" ht="17.100000000000001" customHeight="1">
      <c r="A343" s="368"/>
      <c r="B343" s="368"/>
      <c r="C343" s="286" t="s">
        <v>44</v>
      </c>
      <c r="D343" s="208">
        <v>12.435</v>
      </c>
      <c r="E343" s="209">
        <v>0.72500000000000009</v>
      </c>
      <c r="F343" s="209">
        <v>0.70000000000000007</v>
      </c>
      <c r="G343" s="209">
        <v>0</v>
      </c>
      <c r="H343" s="210">
        <f t="shared" si="5"/>
        <v>5.629272215520708E-2</v>
      </c>
      <c r="I343" s="209">
        <v>0</v>
      </c>
      <c r="J343" s="211">
        <v>0</v>
      </c>
    </row>
    <row r="344" spans="1:10" ht="17.100000000000001" customHeight="1">
      <c r="A344" s="368"/>
      <c r="B344" s="368"/>
      <c r="C344" s="286" t="s">
        <v>45</v>
      </c>
      <c r="D344" s="208">
        <v>1.5</v>
      </c>
      <c r="E344" s="209">
        <v>1</v>
      </c>
      <c r="F344" s="209">
        <v>2.5</v>
      </c>
      <c r="G344" s="209">
        <v>1.5</v>
      </c>
      <c r="H344" s="210">
        <f t="shared" si="5"/>
        <v>1.6666666666666667</v>
      </c>
      <c r="I344" s="209">
        <v>0</v>
      </c>
      <c r="J344" s="211">
        <v>0</v>
      </c>
    </row>
    <row r="345" spans="1:10" ht="17.100000000000001" customHeight="1">
      <c r="A345" s="368"/>
      <c r="B345" s="368"/>
      <c r="C345" s="286" t="s">
        <v>46</v>
      </c>
      <c r="D345" s="208">
        <v>2</v>
      </c>
      <c r="E345" s="209">
        <v>0.60000000000000009</v>
      </c>
      <c r="F345" s="209">
        <v>0.6</v>
      </c>
      <c r="G345" s="209">
        <v>0.25</v>
      </c>
      <c r="H345" s="210">
        <f t="shared" si="5"/>
        <v>0.3</v>
      </c>
      <c r="I345" s="209">
        <v>0</v>
      </c>
      <c r="J345" s="211">
        <v>0</v>
      </c>
    </row>
    <row r="346" spans="1:10" ht="17.100000000000001" customHeight="1">
      <c r="A346" s="368"/>
      <c r="B346" s="368"/>
      <c r="C346" s="286" t="s">
        <v>19</v>
      </c>
      <c r="D346" s="212">
        <v>123.07500000000005</v>
      </c>
      <c r="E346" s="213">
        <v>60.403100000000002</v>
      </c>
      <c r="F346" s="213">
        <v>100.64999999999999</v>
      </c>
      <c r="G346" s="213">
        <v>69.75</v>
      </c>
      <c r="H346" s="214">
        <f t="shared" si="5"/>
        <v>0.81779402803168766</v>
      </c>
      <c r="I346" s="213">
        <v>0</v>
      </c>
      <c r="J346" s="215">
        <v>0</v>
      </c>
    </row>
    <row r="347" spans="1:10" ht="17.100000000000001" customHeight="1">
      <c r="A347" s="368"/>
      <c r="B347" s="368" t="s">
        <v>47</v>
      </c>
      <c r="C347" s="286" t="s">
        <v>48</v>
      </c>
      <c r="D347" s="208">
        <v>26.2</v>
      </c>
      <c r="E347" s="209">
        <v>25.9</v>
      </c>
      <c r="F347" s="209">
        <v>26.75</v>
      </c>
      <c r="G347" s="209">
        <v>18.8</v>
      </c>
      <c r="H347" s="210">
        <f t="shared" si="5"/>
        <v>1.0209923664122138</v>
      </c>
      <c r="I347" s="209">
        <v>0</v>
      </c>
      <c r="J347" s="211">
        <v>0</v>
      </c>
    </row>
    <row r="348" spans="1:10" ht="17.100000000000001" customHeight="1">
      <c r="A348" s="368"/>
      <c r="B348" s="368"/>
      <c r="C348" s="286" t="s">
        <v>50</v>
      </c>
      <c r="D348" s="208">
        <v>16.25</v>
      </c>
      <c r="E348" s="209">
        <v>14.75</v>
      </c>
      <c r="F348" s="209">
        <v>38.85</v>
      </c>
      <c r="G348" s="209">
        <v>27.55</v>
      </c>
      <c r="H348" s="210">
        <f t="shared" si="5"/>
        <v>2.390769230769231</v>
      </c>
      <c r="I348" s="209">
        <v>0</v>
      </c>
      <c r="J348" s="211">
        <v>0</v>
      </c>
    </row>
    <row r="349" spans="1:10" ht="17.100000000000001" customHeight="1">
      <c r="A349" s="368"/>
      <c r="B349" s="368"/>
      <c r="C349" s="286" t="s">
        <v>51</v>
      </c>
      <c r="D349" s="208">
        <v>1.5</v>
      </c>
      <c r="E349" s="209">
        <v>1.5</v>
      </c>
      <c r="F349" s="209">
        <v>1.5</v>
      </c>
      <c r="G349" s="209">
        <v>1</v>
      </c>
      <c r="H349" s="210">
        <f t="shared" si="5"/>
        <v>1</v>
      </c>
      <c r="I349" s="209">
        <v>0</v>
      </c>
      <c r="J349" s="211">
        <v>0</v>
      </c>
    </row>
    <row r="350" spans="1:10" ht="17.100000000000001" customHeight="1">
      <c r="A350" s="368"/>
      <c r="B350" s="368"/>
      <c r="C350" s="286" t="s">
        <v>52</v>
      </c>
      <c r="D350" s="208">
        <v>4.6499999999999995</v>
      </c>
      <c r="E350" s="209">
        <v>4.6499999999999995</v>
      </c>
      <c r="F350" s="209">
        <v>9.1</v>
      </c>
      <c r="G350" s="209">
        <v>5.4</v>
      </c>
      <c r="H350" s="210">
        <f t="shared" si="5"/>
        <v>1.956989247311828</v>
      </c>
      <c r="I350" s="209">
        <v>0.4</v>
      </c>
      <c r="J350" s="211">
        <v>0</v>
      </c>
    </row>
    <row r="351" spans="1:10" ht="17.100000000000001" customHeight="1">
      <c r="A351" s="368"/>
      <c r="B351" s="368"/>
      <c r="C351" s="286" t="s">
        <v>54</v>
      </c>
      <c r="D351" s="208">
        <v>49</v>
      </c>
      <c r="E351" s="209">
        <v>35.65</v>
      </c>
      <c r="F351" s="209">
        <v>62.45</v>
      </c>
      <c r="G351" s="209">
        <v>45.55</v>
      </c>
      <c r="H351" s="210">
        <f t="shared" si="5"/>
        <v>1.2744897959183674</v>
      </c>
      <c r="I351" s="209">
        <v>0</v>
      </c>
      <c r="J351" s="211">
        <v>0</v>
      </c>
    </row>
    <row r="352" spans="1:10" ht="17.100000000000001" customHeight="1">
      <c r="A352" s="368"/>
      <c r="B352" s="368"/>
      <c r="C352" s="286" t="s">
        <v>55</v>
      </c>
      <c r="D352" s="208">
        <v>2.9375</v>
      </c>
      <c r="E352" s="209">
        <v>2.5625</v>
      </c>
      <c r="F352" s="209">
        <v>8.0500000000000007</v>
      </c>
      <c r="G352" s="209">
        <v>5.75</v>
      </c>
      <c r="H352" s="210">
        <f t="shared" si="5"/>
        <v>2.740425531914894</v>
      </c>
      <c r="I352" s="209">
        <v>0</v>
      </c>
      <c r="J352" s="211">
        <v>0</v>
      </c>
    </row>
    <row r="353" spans="1:10" ht="17.100000000000001" customHeight="1">
      <c r="A353" s="368"/>
      <c r="B353" s="368"/>
      <c r="C353" s="286" t="s">
        <v>58</v>
      </c>
      <c r="D353" s="208">
        <v>1.875</v>
      </c>
      <c r="E353" s="209">
        <v>1.875</v>
      </c>
      <c r="F353" s="209">
        <v>2.2000000000000002</v>
      </c>
      <c r="G353" s="209">
        <v>1.45</v>
      </c>
      <c r="H353" s="210">
        <f t="shared" si="5"/>
        <v>1.1733333333333333</v>
      </c>
      <c r="I353" s="209">
        <v>0</v>
      </c>
      <c r="J353" s="211">
        <v>0</v>
      </c>
    </row>
    <row r="354" spans="1:10" ht="17.100000000000001" customHeight="1">
      <c r="A354" s="368"/>
      <c r="B354" s="368"/>
      <c r="C354" s="286" t="s">
        <v>59</v>
      </c>
      <c r="D354" s="208">
        <v>3.75</v>
      </c>
      <c r="E354" s="209">
        <v>2.875</v>
      </c>
      <c r="F354" s="209">
        <v>5.95</v>
      </c>
      <c r="G354" s="209">
        <v>2.8000000000000003</v>
      </c>
      <c r="H354" s="210">
        <f t="shared" si="5"/>
        <v>1.5866666666666667</v>
      </c>
      <c r="I354" s="209">
        <v>0</v>
      </c>
      <c r="J354" s="211">
        <v>0</v>
      </c>
    </row>
    <row r="355" spans="1:10" ht="17.100000000000001" customHeight="1">
      <c r="A355" s="368"/>
      <c r="B355" s="368"/>
      <c r="C355" s="286" t="s">
        <v>19</v>
      </c>
      <c r="D355" s="212">
        <v>106.16249999999999</v>
      </c>
      <c r="E355" s="213">
        <v>89.762500000000003</v>
      </c>
      <c r="F355" s="213">
        <v>154.85</v>
      </c>
      <c r="G355" s="213">
        <v>108.30000000000001</v>
      </c>
      <c r="H355" s="214">
        <f t="shared" si="5"/>
        <v>1.4586129753914989</v>
      </c>
      <c r="I355" s="213">
        <v>0.39999999999999997</v>
      </c>
      <c r="J355" s="215">
        <v>0</v>
      </c>
    </row>
    <row r="356" spans="1:10" ht="17.100000000000001" customHeight="1">
      <c r="A356" s="368"/>
      <c r="B356" s="368" t="s">
        <v>60</v>
      </c>
      <c r="C356" s="286" t="s">
        <v>61</v>
      </c>
      <c r="D356" s="208">
        <v>5.8100000000000005</v>
      </c>
      <c r="E356" s="209">
        <v>4.8100000000000005</v>
      </c>
      <c r="F356" s="209">
        <v>10.25</v>
      </c>
      <c r="G356" s="209">
        <v>10</v>
      </c>
      <c r="H356" s="210">
        <f t="shared" si="5"/>
        <v>1.7641996557659207</v>
      </c>
      <c r="I356" s="209">
        <v>0.5</v>
      </c>
      <c r="J356" s="211">
        <v>0</v>
      </c>
    </row>
    <row r="357" spans="1:10" ht="17.100000000000001" customHeight="1">
      <c r="A357" s="368"/>
      <c r="B357" s="368"/>
      <c r="C357" s="286" t="s">
        <v>62</v>
      </c>
      <c r="D357" s="208">
        <v>0.5</v>
      </c>
      <c r="E357" s="209">
        <v>9.9999999999999978E-2</v>
      </c>
      <c r="F357" s="209">
        <v>0.05</v>
      </c>
      <c r="G357" s="209">
        <v>0</v>
      </c>
      <c r="H357" s="210">
        <f t="shared" si="5"/>
        <v>0.1</v>
      </c>
      <c r="I357" s="209">
        <v>0</v>
      </c>
      <c r="J357" s="211">
        <v>0</v>
      </c>
    </row>
    <row r="358" spans="1:10" ht="17.100000000000001" customHeight="1">
      <c r="A358" s="368"/>
      <c r="B358" s="368"/>
      <c r="C358" s="286" t="s">
        <v>19</v>
      </c>
      <c r="D358" s="212">
        <v>6.3100000000000005</v>
      </c>
      <c r="E358" s="213">
        <v>4.91</v>
      </c>
      <c r="F358" s="213">
        <v>10.3</v>
      </c>
      <c r="G358" s="213">
        <v>10</v>
      </c>
      <c r="H358" s="214">
        <f t="shared" si="5"/>
        <v>1.6323296354992076</v>
      </c>
      <c r="I358" s="213">
        <v>0.5</v>
      </c>
      <c r="J358" s="215">
        <v>0</v>
      </c>
    </row>
    <row r="359" spans="1:10" ht="17.100000000000001" customHeight="1">
      <c r="A359" s="368"/>
      <c r="B359" s="368" t="s">
        <v>66</v>
      </c>
      <c r="C359" s="286" t="s">
        <v>68</v>
      </c>
      <c r="D359" s="208">
        <v>2.5</v>
      </c>
      <c r="E359" s="209">
        <v>2.5</v>
      </c>
      <c r="F359" s="209">
        <v>1.8333333333333335</v>
      </c>
      <c r="G359" s="209">
        <v>0</v>
      </c>
      <c r="H359" s="210">
        <f t="shared" si="5"/>
        <v>0.73333333333333339</v>
      </c>
      <c r="I359" s="209">
        <v>0</v>
      </c>
      <c r="J359" s="211">
        <v>0</v>
      </c>
    </row>
    <row r="360" spans="1:10" ht="17.100000000000001" customHeight="1">
      <c r="A360" s="368"/>
      <c r="B360" s="368"/>
      <c r="C360" s="286" t="s">
        <v>72</v>
      </c>
      <c r="D360" s="208">
        <v>1</v>
      </c>
      <c r="E360" s="209">
        <v>0.8</v>
      </c>
      <c r="F360" s="209">
        <v>2.5</v>
      </c>
      <c r="G360" s="209">
        <v>0.75</v>
      </c>
      <c r="H360" s="210">
        <f t="shared" si="5"/>
        <v>2.5</v>
      </c>
      <c r="I360" s="209">
        <v>0</v>
      </c>
      <c r="J360" s="211">
        <v>0</v>
      </c>
    </row>
    <row r="361" spans="1:10" ht="17.100000000000001" customHeight="1">
      <c r="A361" s="368"/>
      <c r="B361" s="368"/>
      <c r="C361" s="286" t="s">
        <v>19</v>
      </c>
      <c r="D361" s="212">
        <v>3.5</v>
      </c>
      <c r="E361" s="213">
        <v>3.3</v>
      </c>
      <c r="F361" s="213">
        <v>4.3333333333333339</v>
      </c>
      <c r="G361" s="213">
        <v>0.75</v>
      </c>
      <c r="H361" s="214">
        <f t="shared" si="5"/>
        <v>1.2380952380952384</v>
      </c>
      <c r="I361" s="213">
        <v>0</v>
      </c>
      <c r="J361" s="215">
        <v>0</v>
      </c>
    </row>
    <row r="362" spans="1:10" ht="17.100000000000001" customHeight="1">
      <c r="A362" s="368"/>
      <c r="B362" s="368" t="s">
        <v>75</v>
      </c>
      <c r="C362" s="286" t="s">
        <v>78</v>
      </c>
      <c r="D362" s="208">
        <v>4</v>
      </c>
      <c r="E362" s="209">
        <v>4</v>
      </c>
      <c r="F362" s="209">
        <v>3.2</v>
      </c>
      <c r="G362" s="209">
        <v>2.5</v>
      </c>
      <c r="H362" s="210">
        <f t="shared" si="5"/>
        <v>0.8</v>
      </c>
      <c r="I362" s="209">
        <v>0</v>
      </c>
      <c r="J362" s="211">
        <v>0</v>
      </c>
    </row>
    <row r="363" spans="1:10" ht="17.100000000000001" customHeight="1">
      <c r="A363" s="368"/>
      <c r="B363" s="368"/>
      <c r="C363" s="286" t="s">
        <v>19</v>
      </c>
      <c r="D363" s="212">
        <v>4</v>
      </c>
      <c r="E363" s="213">
        <v>4</v>
      </c>
      <c r="F363" s="213">
        <v>3.2</v>
      </c>
      <c r="G363" s="213">
        <v>2.5</v>
      </c>
      <c r="H363" s="214">
        <f t="shared" si="5"/>
        <v>0.8</v>
      </c>
      <c r="I363" s="213">
        <v>0</v>
      </c>
      <c r="J363" s="215">
        <v>0</v>
      </c>
    </row>
    <row r="364" spans="1:10" ht="17.100000000000001" customHeight="1">
      <c r="A364" s="368"/>
      <c r="B364" s="368" t="s">
        <v>88</v>
      </c>
      <c r="C364" s="286" t="s">
        <v>92</v>
      </c>
      <c r="D364" s="208">
        <v>29.58</v>
      </c>
      <c r="E364" s="209">
        <v>17.102400000000003</v>
      </c>
      <c r="F364" s="209">
        <v>37.25</v>
      </c>
      <c r="G364" s="209">
        <v>12.15</v>
      </c>
      <c r="H364" s="210">
        <f t="shared" si="5"/>
        <v>1.2592968221771468</v>
      </c>
      <c r="I364" s="209">
        <v>0</v>
      </c>
      <c r="J364" s="211">
        <v>0</v>
      </c>
    </row>
    <row r="365" spans="1:10" ht="17.100000000000001" customHeight="1">
      <c r="A365" s="368"/>
      <c r="B365" s="368"/>
      <c r="C365" s="286" t="s">
        <v>93</v>
      </c>
      <c r="D365" s="208">
        <v>60.625</v>
      </c>
      <c r="E365" s="209">
        <v>33.684250000000006</v>
      </c>
      <c r="F365" s="209">
        <v>39.349999999999994</v>
      </c>
      <c r="G365" s="209">
        <v>12.650000000000002</v>
      </c>
      <c r="H365" s="210">
        <f t="shared" si="5"/>
        <v>0.64907216494845354</v>
      </c>
      <c r="I365" s="209">
        <v>0.15</v>
      </c>
      <c r="J365" s="211">
        <v>0</v>
      </c>
    </row>
    <row r="366" spans="1:10" ht="17.100000000000001" customHeight="1">
      <c r="A366" s="368"/>
      <c r="B366" s="368"/>
      <c r="C366" s="286" t="s">
        <v>95</v>
      </c>
      <c r="D366" s="208">
        <v>10.625</v>
      </c>
      <c r="E366" s="209">
        <v>5.7426000000000013</v>
      </c>
      <c r="F366" s="209">
        <v>17.75</v>
      </c>
      <c r="G366" s="209">
        <v>10.4</v>
      </c>
      <c r="H366" s="210">
        <f t="shared" si="5"/>
        <v>1.6705882352941177</v>
      </c>
      <c r="I366" s="209">
        <v>0</v>
      </c>
      <c r="J366" s="211">
        <v>0</v>
      </c>
    </row>
    <row r="367" spans="1:10" ht="17.100000000000001" customHeight="1">
      <c r="A367" s="368"/>
      <c r="B367" s="368"/>
      <c r="C367" s="286" t="s">
        <v>96</v>
      </c>
      <c r="D367" s="208">
        <v>3.5</v>
      </c>
      <c r="E367" s="209">
        <v>1.6</v>
      </c>
      <c r="F367" s="209">
        <v>3.5</v>
      </c>
      <c r="G367" s="209">
        <v>2.25</v>
      </c>
      <c r="H367" s="210">
        <f t="shared" si="5"/>
        <v>1</v>
      </c>
      <c r="I367" s="209">
        <v>0</v>
      </c>
      <c r="J367" s="211">
        <v>0</v>
      </c>
    </row>
    <row r="368" spans="1:10" ht="17.100000000000001" customHeight="1">
      <c r="A368" s="368"/>
      <c r="B368" s="368"/>
      <c r="C368" s="286" t="s">
        <v>97</v>
      </c>
      <c r="D368" s="208">
        <v>1</v>
      </c>
      <c r="E368" s="209">
        <v>1</v>
      </c>
      <c r="F368" s="209">
        <v>4</v>
      </c>
      <c r="G368" s="209">
        <v>4</v>
      </c>
      <c r="H368" s="210">
        <f t="shared" si="5"/>
        <v>4</v>
      </c>
      <c r="I368" s="209">
        <v>0</v>
      </c>
      <c r="J368" s="211">
        <v>0</v>
      </c>
    </row>
    <row r="369" spans="1:10" ht="17.100000000000001" customHeight="1">
      <c r="A369" s="368"/>
      <c r="B369" s="368"/>
      <c r="C369" s="286" t="s">
        <v>19</v>
      </c>
      <c r="D369" s="212">
        <v>105.33</v>
      </c>
      <c r="E369" s="213">
        <v>59.129250000000013</v>
      </c>
      <c r="F369" s="213">
        <v>101.85</v>
      </c>
      <c r="G369" s="213">
        <v>41.45</v>
      </c>
      <c r="H369" s="214">
        <f t="shared" si="5"/>
        <v>0.96696097977784101</v>
      </c>
      <c r="I369" s="213">
        <v>0.15000000000000002</v>
      </c>
      <c r="J369" s="215">
        <v>0</v>
      </c>
    </row>
    <row r="370" spans="1:10" ht="17.100000000000001" customHeight="1">
      <c r="A370" s="368"/>
      <c r="B370" s="368" t="s">
        <v>100</v>
      </c>
      <c r="C370" s="286" t="s">
        <v>105</v>
      </c>
      <c r="D370" s="208">
        <v>77.5</v>
      </c>
      <c r="E370" s="209">
        <v>26.53</v>
      </c>
      <c r="F370" s="209">
        <v>90.5</v>
      </c>
      <c r="G370" s="209">
        <v>67.8</v>
      </c>
      <c r="H370" s="210">
        <f t="shared" si="5"/>
        <v>1.167741935483871</v>
      </c>
      <c r="I370" s="209">
        <v>2.5</v>
      </c>
      <c r="J370" s="211">
        <v>0</v>
      </c>
    </row>
    <row r="371" spans="1:10" ht="17.100000000000001" customHeight="1">
      <c r="A371" s="368"/>
      <c r="B371" s="368"/>
      <c r="C371" s="286" t="s">
        <v>106</v>
      </c>
      <c r="D371" s="208">
        <v>48.75</v>
      </c>
      <c r="E371" s="209">
        <v>4.05</v>
      </c>
      <c r="F371" s="209">
        <v>9.5</v>
      </c>
      <c r="G371" s="209">
        <v>2.25</v>
      </c>
      <c r="H371" s="210">
        <f t="shared" si="5"/>
        <v>0.19487179487179487</v>
      </c>
      <c r="I371" s="209">
        <v>0</v>
      </c>
      <c r="J371" s="211">
        <v>0</v>
      </c>
    </row>
    <row r="372" spans="1:10" ht="17.100000000000001" customHeight="1">
      <c r="A372" s="368"/>
      <c r="B372" s="368"/>
      <c r="C372" s="286" t="s">
        <v>107</v>
      </c>
      <c r="D372" s="208">
        <v>41</v>
      </c>
      <c r="E372" s="209">
        <v>35</v>
      </c>
      <c r="F372" s="209">
        <v>37.5</v>
      </c>
      <c r="G372" s="209">
        <v>35</v>
      </c>
      <c r="H372" s="210">
        <f t="shared" si="5"/>
        <v>0.91463414634146345</v>
      </c>
      <c r="I372" s="209">
        <v>0.5</v>
      </c>
      <c r="J372" s="211">
        <v>0</v>
      </c>
    </row>
    <row r="373" spans="1:10" ht="17.100000000000001" customHeight="1">
      <c r="A373" s="368"/>
      <c r="B373" s="368"/>
      <c r="C373" s="286" t="s">
        <v>108</v>
      </c>
      <c r="D373" s="208">
        <v>185</v>
      </c>
      <c r="E373" s="209">
        <v>185</v>
      </c>
      <c r="F373" s="209">
        <v>555</v>
      </c>
      <c r="G373" s="209">
        <v>500</v>
      </c>
      <c r="H373" s="210">
        <f t="shared" si="5"/>
        <v>3</v>
      </c>
      <c r="I373" s="209">
        <v>74</v>
      </c>
      <c r="J373" s="211">
        <v>93</v>
      </c>
    </row>
    <row r="374" spans="1:10" ht="17.100000000000001" customHeight="1">
      <c r="A374" s="368"/>
      <c r="B374" s="368"/>
      <c r="C374" s="286" t="s">
        <v>109</v>
      </c>
      <c r="D374" s="208">
        <v>24.638135593220341</v>
      </c>
      <c r="E374" s="209">
        <v>11.53322033898305</v>
      </c>
      <c r="F374" s="209">
        <v>13.14406779661017</v>
      </c>
      <c r="G374" s="209">
        <v>9.2288135593220328</v>
      </c>
      <c r="H374" s="210">
        <f t="shared" si="5"/>
        <v>0.53348467650397269</v>
      </c>
      <c r="I374" s="209">
        <v>0</v>
      </c>
      <c r="J374" s="211">
        <v>0</v>
      </c>
    </row>
    <row r="375" spans="1:10" ht="17.100000000000001" customHeight="1">
      <c r="A375" s="368"/>
      <c r="B375" s="368"/>
      <c r="C375" s="286" t="s">
        <v>110</v>
      </c>
      <c r="D375" s="208">
        <v>176.755</v>
      </c>
      <c r="E375" s="209">
        <v>1.9900000000000002</v>
      </c>
      <c r="F375" s="209">
        <v>1.1499999999999999</v>
      </c>
      <c r="G375" s="209">
        <v>0</v>
      </c>
      <c r="H375" s="210">
        <f t="shared" si="5"/>
        <v>6.5061808718282366E-3</v>
      </c>
      <c r="I375" s="209">
        <v>0</v>
      </c>
      <c r="J375" s="211">
        <v>0</v>
      </c>
    </row>
    <row r="376" spans="1:10" ht="17.100000000000001" customHeight="1">
      <c r="A376" s="368"/>
      <c r="B376" s="368"/>
      <c r="C376" s="286" t="s">
        <v>111</v>
      </c>
      <c r="D376" s="208">
        <v>7.5</v>
      </c>
      <c r="E376" s="209">
        <v>0</v>
      </c>
      <c r="F376" s="209">
        <v>0</v>
      </c>
      <c r="G376" s="209">
        <v>0</v>
      </c>
      <c r="H376" s="210">
        <f t="shared" si="5"/>
        <v>0</v>
      </c>
      <c r="I376" s="209">
        <v>0</v>
      </c>
      <c r="J376" s="211">
        <v>0</v>
      </c>
    </row>
    <row r="377" spans="1:10" ht="17.100000000000001" customHeight="1">
      <c r="A377" s="368"/>
      <c r="B377" s="368"/>
      <c r="C377" s="286" t="s">
        <v>115</v>
      </c>
      <c r="D377" s="208">
        <v>2.25</v>
      </c>
      <c r="E377" s="209">
        <v>9.9999999999999978E-2</v>
      </c>
      <c r="F377" s="209">
        <v>0.1</v>
      </c>
      <c r="G377" s="209">
        <v>0</v>
      </c>
      <c r="H377" s="210">
        <f t="shared" si="5"/>
        <v>4.4444444444444446E-2</v>
      </c>
      <c r="I377" s="209">
        <v>0</v>
      </c>
      <c r="J377" s="211">
        <v>0</v>
      </c>
    </row>
    <row r="378" spans="1:10" ht="17.100000000000001" customHeight="1">
      <c r="A378" s="368"/>
      <c r="B378" s="368"/>
      <c r="C378" s="286" t="s">
        <v>19</v>
      </c>
      <c r="D378" s="212">
        <v>563.39313559322034</v>
      </c>
      <c r="E378" s="213">
        <v>264.2032203389831</v>
      </c>
      <c r="F378" s="213">
        <v>706.8940677966101</v>
      </c>
      <c r="G378" s="213">
        <v>614.27881355932197</v>
      </c>
      <c r="H378" s="214">
        <f t="shared" si="5"/>
        <v>1.2547083433174804</v>
      </c>
      <c r="I378" s="213">
        <v>77</v>
      </c>
      <c r="J378" s="215">
        <v>93.000000000000014</v>
      </c>
    </row>
    <row r="379" spans="1:10" ht="17.100000000000001" customHeight="1">
      <c r="A379" s="368"/>
      <c r="B379" s="368" t="s">
        <v>116</v>
      </c>
      <c r="C379" s="286" t="s">
        <v>118</v>
      </c>
      <c r="D379" s="208">
        <v>0.70833333333333337</v>
      </c>
      <c r="E379" s="209">
        <v>0.70125000000000004</v>
      </c>
      <c r="F379" s="209">
        <v>0.70833333333333337</v>
      </c>
      <c r="G379" s="209">
        <v>0</v>
      </c>
      <c r="H379" s="210">
        <f t="shared" si="5"/>
        <v>1</v>
      </c>
      <c r="I379" s="209">
        <v>0</v>
      </c>
      <c r="J379" s="211">
        <v>0</v>
      </c>
    </row>
    <row r="380" spans="1:10" ht="17.100000000000001" customHeight="1">
      <c r="A380" s="368"/>
      <c r="B380" s="368"/>
      <c r="C380" s="286" t="s">
        <v>127</v>
      </c>
      <c r="D380" s="208">
        <v>59</v>
      </c>
      <c r="E380" s="209">
        <v>22.8691</v>
      </c>
      <c r="F380" s="209">
        <v>46.75</v>
      </c>
      <c r="G380" s="209">
        <v>27.75</v>
      </c>
      <c r="H380" s="210">
        <f t="shared" si="5"/>
        <v>0.7923728813559322</v>
      </c>
      <c r="I380" s="209">
        <v>0</v>
      </c>
      <c r="J380" s="211">
        <v>0</v>
      </c>
    </row>
    <row r="381" spans="1:10" ht="17.100000000000001" customHeight="1">
      <c r="A381" s="368"/>
      <c r="B381" s="368"/>
      <c r="C381" s="286" t="s">
        <v>130</v>
      </c>
      <c r="D381" s="208">
        <v>2</v>
      </c>
      <c r="E381" s="209">
        <v>0</v>
      </c>
      <c r="F381" s="209">
        <v>0</v>
      </c>
      <c r="G381" s="209">
        <v>0</v>
      </c>
      <c r="H381" s="210">
        <f t="shared" si="5"/>
        <v>0</v>
      </c>
      <c r="I381" s="209">
        <v>0</v>
      </c>
      <c r="J381" s="211">
        <v>0</v>
      </c>
    </row>
    <row r="382" spans="1:10" ht="17.100000000000001" customHeight="1">
      <c r="A382" s="368"/>
      <c r="B382" s="368"/>
      <c r="C382" s="286" t="s">
        <v>19</v>
      </c>
      <c r="D382" s="212">
        <v>61.708333333333329</v>
      </c>
      <c r="E382" s="213">
        <v>23.570349999999998</v>
      </c>
      <c r="F382" s="213">
        <v>47.458333333333329</v>
      </c>
      <c r="G382" s="213">
        <v>27.75</v>
      </c>
      <c r="H382" s="214">
        <f t="shared" si="5"/>
        <v>0.76907494935854148</v>
      </c>
      <c r="I382" s="213">
        <v>0</v>
      </c>
      <c r="J382" s="215">
        <v>0</v>
      </c>
    </row>
    <row r="383" spans="1:10" ht="17.100000000000001" customHeight="1">
      <c r="A383" s="368" t="s">
        <v>145</v>
      </c>
      <c r="B383" s="368" t="s">
        <v>5</v>
      </c>
      <c r="C383" s="286" t="s">
        <v>7</v>
      </c>
      <c r="D383" s="208">
        <v>3</v>
      </c>
      <c r="E383" s="209">
        <v>2.1</v>
      </c>
      <c r="F383" s="209">
        <v>1.25</v>
      </c>
      <c r="G383" s="209">
        <v>1</v>
      </c>
      <c r="H383" s="210">
        <f t="shared" si="5"/>
        <v>0.41666666666666669</v>
      </c>
      <c r="I383" s="209">
        <v>0</v>
      </c>
      <c r="J383" s="211">
        <v>0</v>
      </c>
    </row>
    <row r="384" spans="1:10" ht="17.100000000000001" customHeight="1">
      <c r="A384" s="368"/>
      <c r="B384" s="368"/>
      <c r="C384" s="286" t="s">
        <v>9</v>
      </c>
      <c r="D384" s="208">
        <v>41.155000000000001</v>
      </c>
      <c r="E384" s="209">
        <v>40.790500000000002</v>
      </c>
      <c r="F384" s="209">
        <v>162</v>
      </c>
      <c r="G384" s="209">
        <v>161.25</v>
      </c>
      <c r="H384" s="210">
        <f t="shared" si="5"/>
        <v>3.9363382335074717</v>
      </c>
      <c r="I384" s="209">
        <v>15.15</v>
      </c>
      <c r="J384" s="211">
        <v>15</v>
      </c>
    </row>
    <row r="385" spans="1:10" ht="17.100000000000001" customHeight="1">
      <c r="A385" s="368"/>
      <c r="B385" s="368"/>
      <c r="C385" s="286" t="s">
        <v>12</v>
      </c>
      <c r="D385" s="208">
        <v>83</v>
      </c>
      <c r="E385" s="209">
        <v>83</v>
      </c>
      <c r="F385" s="209">
        <v>0</v>
      </c>
      <c r="G385" s="209">
        <v>0</v>
      </c>
      <c r="H385" s="210">
        <f t="shared" si="5"/>
        <v>0</v>
      </c>
      <c r="I385" s="209">
        <v>0</v>
      </c>
      <c r="J385" s="211">
        <v>0</v>
      </c>
    </row>
    <row r="386" spans="1:10" ht="17.100000000000001" customHeight="1">
      <c r="A386" s="368"/>
      <c r="B386" s="368"/>
      <c r="C386" s="286" t="s">
        <v>14</v>
      </c>
      <c r="D386" s="208">
        <v>25</v>
      </c>
      <c r="E386" s="209">
        <v>25</v>
      </c>
      <c r="F386" s="209">
        <v>100</v>
      </c>
      <c r="G386" s="209">
        <v>100</v>
      </c>
      <c r="H386" s="210">
        <f t="shared" si="5"/>
        <v>4</v>
      </c>
      <c r="I386" s="209">
        <v>0</v>
      </c>
      <c r="J386" s="211">
        <v>0</v>
      </c>
    </row>
    <row r="387" spans="1:10" ht="17.100000000000001" customHeight="1">
      <c r="A387" s="368"/>
      <c r="B387" s="368"/>
      <c r="C387" s="286" t="s">
        <v>15</v>
      </c>
      <c r="D387" s="208">
        <v>2</v>
      </c>
      <c r="E387" s="209">
        <v>2</v>
      </c>
      <c r="F387" s="209">
        <v>0.75</v>
      </c>
      <c r="G387" s="209">
        <v>0</v>
      </c>
      <c r="H387" s="210">
        <f t="shared" ref="H387:H450" si="6">IFERROR((F387/D387),0)</f>
        <v>0.375</v>
      </c>
      <c r="I387" s="209">
        <v>0</v>
      </c>
      <c r="J387" s="211">
        <v>0</v>
      </c>
    </row>
    <row r="388" spans="1:10" ht="17.100000000000001" customHeight="1">
      <c r="A388" s="368"/>
      <c r="B388" s="368"/>
      <c r="C388" s="286" t="s">
        <v>19</v>
      </c>
      <c r="D388" s="212">
        <v>154.15500000000003</v>
      </c>
      <c r="E388" s="213">
        <v>152.89049999999997</v>
      </c>
      <c r="F388" s="213">
        <v>264</v>
      </c>
      <c r="G388" s="213">
        <v>262.25</v>
      </c>
      <c r="H388" s="214">
        <f t="shared" si="6"/>
        <v>1.712562031721319</v>
      </c>
      <c r="I388" s="213">
        <v>15.150000000000002</v>
      </c>
      <c r="J388" s="215">
        <v>15</v>
      </c>
    </row>
    <row r="389" spans="1:10" ht="17.100000000000001" customHeight="1">
      <c r="A389" s="368"/>
      <c r="B389" s="368" t="s">
        <v>47</v>
      </c>
      <c r="C389" s="286" t="s">
        <v>54</v>
      </c>
      <c r="D389" s="208">
        <v>0.75</v>
      </c>
      <c r="E389" s="209">
        <v>0.3</v>
      </c>
      <c r="F389" s="209">
        <v>1.35</v>
      </c>
      <c r="G389" s="209">
        <v>0</v>
      </c>
      <c r="H389" s="210">
        <f t="shared" si="6"/>
        <v>1.8</v>
      </c>
      <c r="I389" s="209">
        <v>0</v>
      </c>
      <c r="J389" s="211">
        <v>0</v>
      </c>
    </row>
    <row r="390" spans="1:10" ht="17.100000000000001" customHeight="1">
      <c r="A390" s="368"/>
      <c r="B390" s="368"/>
      <c r="C390" s="286" t="s">
        <v>19</v>
      </c>
      <c r="D390" s="212">
        <v>0.75</v>
      </c>
      <c r="E390" s="213">
        <v>0.3</v>
      </c>
      <c r="F390" s="213">
        <v>1.35</v>
      </c>
      <c r="G390" s="213">
        <v>0</v>
      </c>
      <c r="H390" s="214">
        <f t="shared" si="6"/>
        <v>1.8</v>
      </c>
      <c r="I390" s="213">
        <v>0</v>
      </c>
      <c r="J390" s="215">
        <v>0</v>
      </c>
    </row>
    <row r="391" spans="1:10" ht="17.100000000000001" customHeight="1">
      <c r="A391" s="368"/>
      <c r="B391" s="368" t="s">
        <v>60</v>
      </c>
      <c r="C391" s="286" t="s">
        <v>62</v>
      </c>
      <c r="D391" s="208">
        <v>0.75</v>
      </c>
      <c r="E391" s="209">
        <v>0.75</v>
      </c>
      <c r="F391" s="209">
        <v>1.1200000000000001</v>
      </c>
      <c r="G391" s="209">
        <v>1.1200000000000001</v>
      </c>
      <c r="H391" s="210">
        <f t="shared" si="6"/>
        <v>1.4933333333333334</v>
      </c>
      <c r="I391" s="209">
        <v>0.15</v>
      </c>
      <c r="J391" s="211">
        <v>0</v>
      </c>
    </row>
    <row r="392" spans="1:10" ht="17.100000000000001" customHeight="1">
      <c r="A392" s="368"/>
      <c r="B392" s="368"/>
      <c r="C392" s="286" t="s">
        <v>19</v>
      </c>
      <c r="D392" s="212">
        <v>0.75</v>
      </c>
      <c r="E392" s="213">
        <v>0.75</v>
      </c>
      <c r="F392" s="213">
        <v>1.1200000000000001</v>
      </c>
      <c r="G392" s="213">
        <v>1.1200000000000001</v>
      </c>
      <c r="H392" s="214">
        <f t="shared" si="6"/>
        <v>1.4933333333333334</v>
      </c>
      <c r="I392" s="213">
        <v>0.15</v>
      </c>
      <c r="J392" s="215">
        <v>0</v>
      </c>
    </row>
    <row r="393" spans="1:10" ht="17.100000000000001" customHeight="1">
      <c r="A393" s="368"/>
      <c r="B393" s="368" t="s">
        <v>88</v>
      </c>
      <c r="C393" s="286" t="s">
        <v>95</v>
      </c>
      <c r="D393" s="208">
        <v>4</v>
      </c>
      <c r="E393" s="209">
        <v>4</v>
      </c>
      <c r="F393" s="209">
        <v>0.25</v>
      </c>
      <c r="G393" s="209">
        <v>0</v>
      </c>
      <c r="H393" s="210">
        <f t="shared" si="6"/>
        <v>6.25E-2</v>
      </c>
      <c r="I393" s="209">
        <v>0</v>
      </c>
      <c r="J393" s="211">
        <v>0</v>
      </c>
    </row>
    <row r="394" spans="1:10" ht="17.100000000000001" customHeight="1">
      <c r="A394" s="368"/>
      <c r="B394" s="368"/>
      <c r="C394" s="286" t="s">
        <v>19</v>
      </c>
      <c r="D394" s="212">
        <v>4</v>
      </c>
      <c r="E394" s="213">
        <v>4</v>
      </c>
      <c r="F394" s="213">
        <v>0.25</v>
      </c>
      <c r="G394" s="213">
        <v>0</v>
      </c>
      <c r="H394" s="214">
        <f t="shared" si="6"/>
        <v>6.25E-2</v>
      </c>
      <c r="I394" s="213">
        <v>0</v>
      </c>
      <c r="J394" s="215">
        <v>0</v>
      </c>
    </row>
    <row r="395" spans="1:10" ht="17.100000000000001" customHeight="1">
      <c r="A395" s="368"/>
      <c r="B395" s="368" t="s">
        <v>100</v>
      </c>
      <c r="C395" s="286" t="s">
        <v>105</v>
      </c>
      <c r="D395" s="208">
        <v>2</v>
      </c>
      <c r="E395" s="209">
        <v>2</v>
      </c>
      <c r="F395" s="209">
        <v>0.1</v>
      </c>
      <c r="G395" s="209">
        <v>0</v>
      </c>
      <c r="H395" s="210">
        <f t="shared" si="6"/>
        <v>0.05</v>
      </c>
      <c r="I395" s="209">
        <v>0</v>
      </c>
      <c r="J395" s="211">
        <v>0</v>
      </c>
    </row>
    <row r="396" spans="1:10" ht="17.100000000000001" customHeight="1">
      <c r="A396" s="368"/>
      <c r="B396" s="368"/>
      <c r="C396" s="286" t="s">
        <v>109</v>
      </c>
      <c r="D396" s="208">
        <v>5.5932203389830502</v>
      </c>
      <c r="E396" s="209">
        <v>5.5932203389830502</v>
      </c>
      <c r="F396" s="209">
        <v>7.2711864406779654</v>
      </c>
      <c r="G396" s="209">
        <v>5.5932203389830502</v>
      </c>
      <c r="H396" s="210">
        <f t="shared" si="6"/>
        <v>1.3</v>
      </c>
      <c r="I396" s="209">
        <v>0</v>
      </c>
      <c r="J396" s="211">
        <v>0</v>
      </c>
    </row>
    <row r="397" spans="1:10" ht="17.100000000000001" customHeight="1">
      <c r="A397" s="368"/>
      <c r="B397" s="368"/>
      <c r="C397" s="286" t="s">
        <v>110</v>
      </c>
      <c r="D397" s="208">
        <v>11</v>
      </c>
      <c r="E397" s="209">
        <v>2</v>
      </c>
      <c r="F397" s="209">
        <v>0</v>
      </c>
      <c r="G397" s="209">
        <v>0</v>
      </c>
      <c r="H397" s="210">
        <f t="shared" si="6"/>
        <v>0</v>
      </c>
      <c r="I397" s="209">
        <v>0</v>
      </c>
      <c r="J397" s="211">
        <v>0</v>
      </c>
    </row>
    <row r="398" spans="1:10" ht="17.100000000000001" customHeight="1">
      <c r="A398" s="368"/>
      <c r="B398" s="368"/>
      <c r="C398" s="286" t="s">
        <v>111</v>
      </c>
      <c r="D398" s="208">
        <v>0.5</v>
      </c>
      <c r="E398" s="209">
        <v>0.5</v>
      </c>
      <c r="F398" s="209">
        <v>0</v>
      </c>
      <c r="G398" s="209">
        <v>0</v>
      </c>
      <c r="H398" s="210">
        <f t="shared" si="6"/>
        <v>0</v>
      </c>
      <c r="I398" s="209">
        <v>0</v>
      </c>
      <c r="J398" s="211">
        <v>0</v>
      </c>
    </row>
    <row r="399" spans="1:10" ht="17.100000000000001" customHeight="1">
      <c r="A399" s="368"/>
      <c r="B399" s="368"/>
      <c r="C399" s="286" t="s">
        <v>19</v>
      </c>
      <c r="D399" s="212">
        <v>19.093220338983048</v>
      </c>
      <c r="E399" s="213">
        <v>10.09322033898305</v>
      </c>
      <c r="F399" s="213">
        <v>7.371186440677965</v>
      </c>
      <c r="G399" s="213">
        <v>5.5932203389830502</v>
      </c>
      <c r="H399" s="214">
        <f t="shared" si="6"/>
        <v>0.38606302707501111</v>
      </c>
      <c r="I399" s="213">
        <v>0</v>
      </c>
      <c r="J399" s="215">
        <v>0</v>
      </c>
    </row>
    <row r="400" spans="1:10" ht="17.100000000000001" customHeight="1">
      <c r="A400" s="368"/>
      <c r="B400" s="368" t="s">
        <v>116</v>
      </c>
      <c r="C400" s="286" t="s">
        <v>127</v>
      </c>
      <c r="D400" s="208">
        <v>2</v>
      </c>
      <c r="E400" s="209">
        <v>0</v>
      </c>
      <c r="F400" s="209">
        <v>0</v>
      </c>
      <c r="G400" s="209">
        <v>0</v>
      </c>
      <c r="H400" s="210">
        <f t="shared" si="6"/>
        <v>0</v>
      </c>
      <c r="I400" s="209">
        <v>0</v>
      </c>
      <c r="J400" s="211">
        <v>0</v>
      </c>
    </row>
    <row r="401" spans="1:10" ht="17.100000000000001" customHeight="1">
      <c r="A401" s="368"/>
      <c r="B401" s="368"/>
      <c r="C401" s="286" t="s">
        <v>19</v>
      </c>
      <c r="D401" s="212">
        <v>2</v>
      </c>
      <c r="E401" s="213">
        <v>0</v>
      </c>
      <c r="F401" s="213">
        <v>0</v>
      </c>
      <c r="G401" s="213">
        <v>0</v>
      </c>
      <c r="H401" s="214">
        <f t="shared" si="6"/>
        <v>0</v>
      </c>
      <c r="I401" s="213">
        <v>0</v>
      </c>
      <c r="J401" s="215">
        <v>0</v>
      </c>
    </row>
    <row r="402" spans="1:10" ht="17.100000000000001" customHeight="1">
      <c r="A402" s="368" t="s">
        <v>206</v>
      </c>
      <c r="B402" s="368" t="s">
        <v>5</v>
      </c>
      <c r="C402" s="286" t="s">
        <v>7</v>
      </c>
      <c r="D402" s="208">
        <v>3027.5</v>
      </c>
      <c r="E402" s="209">
        <v>1332.8350000000003</v>
      </c>
      <c r="F402" s="209">
        <v>4658</v>
      </c>
      <c r="G402" s="209">
        <v>4584.3999999999996</v>
      </c>
      <c r="H402" s="210">
        <f t="shared" si="6"/>
        <v>1.5385631709331131</v>
      </c>
      <c r="I402" s="209">
        <v>501.55</v>
      </c>
      <c r="J402" s="211">
        <v>26.204999999999998</v>
      </c>
    </row>
    <row r="403" spans="1:10" ht="17.100000000000001" customHeight="1">
      <c r="A403" s="368"/>
      <c r="B403" s="368"/>
      <c r="C403" s="286" t="s">
        <v>9</v>
      </c>
      <c r="D403" s="208">
        <v>1275</v>
      </c>
      <c r="E403" s="209">
        <v>757.66</v>
      </c>
      <c r="F403" s="209">
        <v>2642.1</v>
      </c>
      <c r="G403" s="209">
        <v>2290.1</v>
      </c>
      <c r="H403" s="210">
        <f t="shared" si="6"/>
        <v>2.0722352941176472</v>
      </c>
      <c r="I403" s="209">
        <v>75.207999999999998</v>
      </c>
      <c r="J403" s="211">
        <v>56.505000000000003</v>
      </c>
    </row>
    <row r="404" spans="1:10" ht="17.100000000000001" customHeight="1">
      <c r="A404" s="368"/>
      <c r="B404" s="368"/>
      <c r="C404" s="286" t="s">
        <v>10</v>
      </c>
      <c r="D404" s="208">
        <v>250.5</v>
      </c>
      <c r="E404" s="209">
        <v>162.89749999999998</v>
      </c>
      <c r="F404" s="209">
        <v>49.55</v>
      </c>
      <c r="G404" s="209">
        <v>45.4</v>
      </c>
      <c r="H404" s="210">
        <f t="shared" si="6"/>
        <v>0.19780439121756485</v>
      </c>
      <c r="I404" s="209">
        <v>15.275</v>
      </c>
      <c r="J404" s="211">
        <v>0</v>
      </c>
    </row>
    <row r="405" spans="1:10" ht="17.100000000000001" customHeight="1">
      <c r="A405" s="368"/>
      <c r="B405" s="368"/>
      <c r="C405" s="286" t="s">
        <v>11</v>
      </c>
      <c r="D405" s="208">
        <v>2127.5</v>
      </c>
      <c r="E405" s="209">
        <v>942.81899999999985</v>
      </c>
      <c r="F405" s="209">
        <v>2578.65</v>
      </c>
      <c r="G405" s="209">
        <v>2241.6000000000004</v>
      </c>
      <c r="H405" s="210">
        <f t="shared" si="6"/>
        <v>1.2120564042303172</v>
      </c>
      <c r="I405" s="209">
        <v>393.35200000000003</v>
      </c>
      <c r="J405" s="211">
        <v>53.004999999999995</v>
      </c>
    </row>
    <row r="406" spans="1:10" ht="17.100000000000001" customHeight="1">
      <c r="A406" s="368"/>
      <c r="B406" s="368"/>
      <c r="C406" s="286" t="s">
        <v>12</v>
      </c>
      <c r="D406" s="208">
        <v>1178.75</v>
      </c>
      <c r="E406" s="209">
        <v>543.89449999999999</v>
      </c>
      <c r="F406" s="209">
        <v>1523.25</v>
      </c>
      <c r="G406" s="209">
        <v>554.79999999999995</v>
      </c>
      <c r="H406" s="210">
        <f t="shared" si="6"/>
        <v>1.2922587486744432</v>
      </c>
      <c r="I406" s="209">
        <v>16.55</v>
      </c>
      <c r="J406" s="211">
        <v>3.5</v>
      </c>
    </row>
    <row r="407" spans="1:10" ht="17.100000000000001" customHeight="1">
      <c r="A407" s="368"/>
      <c r="B407" s="368"/>
      <c r="C407" s="286" t="s">
        <v>13</v>
      </c>
      <c r="D407" s="208">
        <v>612.31499999999994</v>
      </c>
      <c r="E407" s="209">
        <v>176.76140000000004</v>
      </c>
      <c r="F407" s="209">
        <v>309.25</v>
      </c>
      <c r="G407" s="209">
        <v>302.89999999999998</v>
      </c>
      <c r="H407" s="210">
        <f t="shared" si="6"/>
        <v>0.50505050505050508</v>
      </c>
      <c r="I407" s="209">
        <v>16.25</v>
      </c>
      <c r="J407" s="211">
        <v>14</v>
      </c>
    </row>
    <row r="408" spans="1:10" ht="17.100000000000001" customHeight="1">
      <c r="A408" s="368"/>
      <c r="B408" s="368"/>
      <c r="C408" s="286" t="s">
        <v>14</v>
      </c>
      <c r="D408" s="208">
        <v>7625</v>
      </c>
      <c r="E408" s="209">
        <v>5489.0591999999997</v>
      </c>
      <c r="F408" s="209">
        <v>18440.25</v>
      </c>
      <c r="G408" s="209">
        <v>17292.25</v>
      </c>
      <c r="H408" s="210">
        <f t="shared" si="6"/>
        <v>2.4183934426229508</v>
      </c>
      <c r="I408" s="209">
        <v>1074.0250000000001</v>
      </c>
      <c r="J408" s="211">
        <v>422.61099999999999</v>
      </c>
    </row>
    <row r="409" spans="1:10" ht="17.100000000000001" customHeight="1">
      <c r="A409" s="368"/>
      <c r="B409" s="368"/>
      <c r="C409" s="286" t="s">
        <v>15</v>
      </c>
      <c r="D409" s="208">
        <v>1006.05</v>
      </c>
      <c r="E409" s="209">
        <v>169.99300000000002</v>
      </c>
      <c r="F409" s="209">
        <v>200.24999999999994</v>
      </c>
      <c r="G409" s="209">
        <v>154.94999999999999</v>
      </c>
      <c r="H409" s="210">
        <f t="shared" si="6"/>
        <v>0.19904577307290885</v>
      </c>
      <c r="I409" s="209">
        <v>38.533954000000008</v>
      </c>
      <c r="J409" s="211">
        <v>2.9519999999999991</v>
      </c>
    </row>
    <row r="410" spans="1:10" ht="17.100000000000001" customHeight="1">
      <c r="A410" s="368"/>
      <c r="B410" s="368"/>
      <c r="C410" s="286" t="s">
        <v>16</v>
      </c>
      <c r="D410" s="208">
        <v>528</v>
      </c>
      <c r="E410" s="209">
        <v>90.86</v>
      </c>
      <c r="F410" s="209">
        <v>133</v>
      </c>
      <c r="G410" s="209">
        <v>115.75</v>
      </c>
      <c r="H410" s="210">
        <f t="shared" si="6"/>
        <v>0.25189393939393939</v>
      </c>
      <c r="I410" s="209">
        <v>0</v>
      </c>
      <c r="J410" s="211">
        <v>0</v>
      </c>
    </row>
    <row r="411" spans="1:10" ht="17.100000000000001" customHeight="1">
      <c r="A411" s="368"/>
      <c r="B411" s="368"/>
      <c r="C411" s="286" t="s">
        <v>17</v>
      </c>
      <c r="D411" s="208">
        <v>3147.1</v>
      </c>
      <c r="E411" s="209">
        <v>2648.5499999999997</v>
      </c>
      <c r="F411" s="209">
        <v>7871.9</v>
      </c>
      <c r="G411" s="209">
        <v>6581.9</v>
      </c>
      <c r="H411" s="210">
        <f t="shared" si="6"/>
        <v>2.5013186743351019</v>
      </c>
      <c r="I411" s="209">
        <v>457.32699999999994</v>
      </c>
      <c r="J411" s="211">
        <v>20.580000000000002</v>
      </c>
    </row>
    <row r="412" spans="1:10" ht="17.100000000000001" customHeight="1">
      <c r="A412" s="368"/>
      <c r="B412" s="368"/>
      <c r="C412" s="286" t="s">
        <v>18</v>
      </c>
      <c r="D412" s="208">
        <v>155</v>
      </c>
      <c r="E412" s="209">
        <v>123.005</v>
      </c>
      <c r="F412" s="209">
        <v>103.75</v>
      </c>
      <c r="G412" s="209">
        <v>102.5</v>
      </c>
      <c r="H412" s="210">
        <f t="shared" si="6"/>
        <v>0.66935483870967738</v>
      </c>
      <c r="I412" s="209">
        <v>6.35</v>
      </c>
      <c r="J412" s="211">
        <v>6.35</v>
      </c>
    </row>
    <row r="413" spans="1:10" ht="17.100000000000001" customHeight="1">
      <c r="A413" s="368"/>
      <c r="B413" s="368"/>
      <c r="C413" s="286" t="s">
        <v>19</v>
      </c>
      <c r="D413" s="212">
        <v>20932.715</v>
      </c>
      <c r="E413" s="213">
        <v>12438.334599999996</v>
      </c>
      <c r="F413" s="213">
        <v>38509.949999999997</v>
      </c>
      <c r="G413" s="213">
        <v>34266.549999999996</v>
      </c>
      <c r="H413" s="214">
        <f t="shared" si="6"/>
        <v>1.839701634498917</v>
      </c>
      <c r="I413" s="213">
        <v>2594.4209539999997</v>
      </c>
      <c r="J413" s="215">
        <v>605.70799999999986</v>
      </c>
    </row>
    <row r="414" spans="1:10" ht="17.100000000000001" customHeight="1">
      <c r="A414" s="368"/>
      <c r="B414" s="368" t="s">
        <v>20</v>
      </c>
      <c r="C414" s="286" t="s">
        <v>22</v>
      </c>
      <c r="D414" s="208">
        <v>1000</v>
      </c>
      <c r="E414" s="209">
        <v>1000</v>
      </c>
      <c r="F414" s="209">
        <v>2000</v>
      </c>
      <c r="G414" s="209">
        <v>1980</v>
      </c>
      <c r="H414" s="210">
        <f t="shared" si="6"/>
        <v>2</v>
      </c>
      <c r="I414" s="209">
        <v>100</v>
      </c>
      <c r="J414" s="211">
        <v>100</v>
      </c>
    </row>
    <row r="415" spans="1:10" ht="17.100000000000001" customHeight="1">
      <c r="A415" s="368"/>
      <c r="B415" s="368"/>
      <c r="C415" s="286" t="s">
        <v>24</v>
      </c>
      <c r="D415" s="208">
        <v>292</v>
      </c>
      <c r="E415" s="209">
        <v>214.9</v>
      </c>
      <c r="F415" s="209">
        <v>836</v>
      </c>
      <c r="G415" s="209">
        <v>830</v>
      </c>
      <c r="H415" s="210">
        <f t="shared" si="6"/>
        <v>2.8630136986301369</v>
      </c>
      <c r="I415" s="209">
        <v>0.76</v>
      </c>
      <c r="J415" s="211">
        <v>0</v>
      </c>
    </row>
    <row r="416" spans="1:10" ht="17.100000000000001" customHeight="1">
      <c r="A416" s="368"/>
      <c r="B416" s="368"/>
      <c r="C416" s="286" t="s">
        <v>25</v>
      </c>
      <c r="D416" s="208">
        <v>8.75</v>
      </c>
      <c r="E416" s="209">
        <v>6.65</v>
      </c>
      <c r="F416" s="209">
        <v>9.4499999999999993</v>
      </c>
      <c r="G416" s="209">
        <v>6.55</v>
      </c>
      <c r="H416" s="210">
        <f t="shared" si="6"/>
        <v>1.0799999999999998</v>
      </c>
      <c r="I416" s="209">
        <v>1.05</v>
      </c>
      <c r="J416" s="211">
        <v>0.1</v>
      </c>
    </row>
    <row r="417" spans="1:10" ht="17.100000000000001" customHeight="1">
      <c r="A417" s="368"/>
      <c r="B417" s="368"/>
      <c r="C417" s="286" t="s">
        <v>26</v>
      </c>
      <c r="D417" s="208">
        <v>476.9</v>
      </c>
      <c r="E417" s="209">
        <v>268.26489999999995</v>
      </c>
      <c r="F417" s="209">
        <v>570.1</v>
      </c>
      <c r="G417" s="209">
        <v>548.09999999999991</v>
      </c>
      <c r="H417" s="210">
        <f t="shared" si="6"/>
        <v>1.1954288110715037</v>
      </c>
      <c r="I417" s="209">
        <v>5.8000000000000007</v>
      </c>
      <c r="J417" s="211">
        <v>0.01</v>
      </c>
    </row>
    <row r="418" spans="1:10" ht="17.100000000000001" customHeight="1">
      <c r="A418" s="368"/>
      <c r="B418" s="368"/>
      <c r="C418" s="286" t="s">
        <v>27</v>
      </c>
      <c r="D418" s="208">
        <v>0.25</v>
      </c>
      <c r="E418" s="209">
        <v>4.9999999999999989E-2</v>
      </c>
      <c r="F418" s="209">
        <v>0.05</v>
      </c>
      <c r="G418" s="209">
        <v>0</v>
      </c>
      <c r="H418" s="210">
        <f t="shared" si="6"/>
        <v>0.2</v>
      </c>
      <c r="I418" s="209">
        <v>0</v>
      </c>
      <c r="J418" s="211">
        <v>0</v>
      </c>
    </row>
    <row r="419" spans="1:10" ht="17.100000000000001" customHeight="1">
      <c r="A419" s="368"/>
      <c r="B419" s="368"/>
      <c r="C419" s="286" t="s">
        <v>28</v>
      </c>
      <c r="D419" s="208">
        <v>38234.65</v>
      </c>
      <c r="E419" s="209">
        <v>25477.275125</v>
      </c>
      <c r="F419" s="209">
        <v>32891.61</v>
      </c>
      <c r="G419" s="209">
        <v>32221.01</v>
      </c>
      <c r="H419" s="210">
        <f t="shared" si="6"/>
        <v>0.86025659970733348</v>
      </c>
      <c r="I419" s="209">
        <v>1818.4490000000001</v>
      </c>
      <c r="J419" s="211">
        <v>161.06400000000005</v>
      </c>
    </row>
    <row r="420" spans="1:10" ht="17.100000000000001" customHeight="1">
      <c r="A420" s="368"/>
      <c r="B420" s="368"/>
      <c r="C420" s="286" t="s">
        <v>29</v>
      </c>
      <c r="D420" s="208">
        <v>8</v>
      </c>
      <c r="E420" s="209">
        <v>6.65</v>
      </c>
      <c r="F420" s="209">
        <v>13.1</v>
      </c>
      <c r="G420" s="209">
        <v>2</v>
      </c>
      <c r="H420" s="210">
        <f t="shared" si="6"/>
        <v>1.6375</v>
      </c>
      <c r="I420" s="209">
        <v>0.7</v>
      </c>
      <c r="J420" s="211">
        <v>0</v>
      </c>
    </row>
    <row r="421" spans="1:10" ht="17.100000000000001" customHeight="1">
      <c r="A421" s="368"/>
      <c r="B421" s="368"/>
      <c r="C421" s="286" t="s">
        <v>30</v>
      </c>
      <c r="D421" s="208">
        <v>278.17708333333326</v>
      </c>
      <c r="E421" s="209">
        <v>145.94270833333331</v>
      </c>
      <c r="F421" s="209">
        <v>764.67708333333326</v>
      </c>
      <c r="G421" s="209">
        <v>726.83333333333326</v>
      </c>
      <c r="H421" s="210">
        <f t="shared" si="6"/>
        <v>2.7488859764089129</v>
      </c>
      <c r="I421" s="209">
        <v>1.4583333333333335</v>
      </c>
      <c r="J421" s="211">
        <v>0.18229166666666666</v>
      </c>
    </row>
    <row r="422" spans="1:10" ht="17.100000000000001" customHeight="1">
      <c r="A422" s="368"/>
      <c r="B422" s="368"/>
      <c r="C422" s="286" t="s">
        <v>19</v>
      </c>
      <c r="D422" s="212">
        <v>40298.727083333331</v>
      </c>
      <c r="E422" s="213">
        <v>27119.732733333338</v>
      </c>
      <c r="F422" s="213">
        <v>37084.987083333333</v>
      </c>
      <c r="G422" s="213">
        <v>36314.493333333332</v>
      </c>
      <c r="H422" s="214">
        <f t="shared" si="6"/>
        <v>0.92025207165093981</v>
      </c>
      <c r="I422" s="213">
        <v>1928.2173333333333</v>
      </c>
      <c r="J422" s="215">
        <v>261.35629166666672</v>
      </c>
    </row>
    <row r="423" spans="1:10" ht="17.100000000000001" customHeight="1">
      <c r="A423" s="368"/>
      <c r="B423" s="368" t="s">
        <v>31</v>
      </c>
      <c r="C423" s="286" t="s">
        <v>32</v>
      </c>
      <c r="D423" s="208">
        <v>55</v>
      </c>
      <c r="E423" s="209">
        <v>18.55</v>
      </c>
      <c r="F423" s="209">
        <v>9.35</v>
      </c>
      <c r="G423" s="209">
        <v>8.65</v>
      </c>
      <c r="H423" s="210">
        <f t="shared" si="6"/>
        <v>0.16999999999999998</v>
      </c>
      <c r="I423" s="209">
        <v>0</v>
      </c>
      <c r="J423" s="211">
        <v>0</v>
      </c>
    </row>
    <row r="424" spans="1:10" ht="17.100000000000001" customHeight="1">
      <c r="A424" s="368"/>
      <c r="B424" s="368"/>
      <c r="C424" s="286" t="s">
        <v>34</v>
      </c>
      <c r="D424" s="208">
        <v>9.5</v>
      </c>
      <c r="E424" s="209">
        <v>8.75</v>
      </c>
      <c r="F424" s="209">
        <v>25.8</v>
      </c>
      <c r="G424" s="209">
        <v>23.7</v>
      </c>
      <c r="H424" s="210">
        <f t="shared" si="6"/>
        <v>2.7157894736842105</v>
      </c>
      <c r="I424" s="209">
        <v>0</v>
      </c>
      <c r="J424" s="211">
        <v>0</v>
      </c>
    </row>
    <row r="425" spans="1:10" ht="17.100000000000001" customHeight="1">
      <c r="A425" s="368"/>
      <c r="B425" s="368"/>
      <c r="C425" s="286" t="s">
        <v>35</v>
      </c>
      <c r="D425" s="208">
        <v>10</v>
      </c>
      <c r="E425" s="209">
        <v>4.5999999999999996</v>
      </c>
      <c r="F425" s="209">
        <v>5.75</v>
      </c>
      <c r="G425" s="209">
        <v>5.4</v>
      </c>
      <c r="H425" s="210">
        <f t="shared" si="6"/>
        <v>0.57499999999999996</v>
      </c>
      <c r="I425" s="209">
        <v>0</v>
      </c>
      <c r="J425" s="211">
        <v>0</v>
      </c>
    </row>
    <row r="426" spans="1:10" ht="17.100000000000001" customHeight="1">
      <c r="A426" s="368"/>
      <c r="B426" s="368"/>
      <c r="C426" s="286" t="s">
        <v>36</v>
      </c>
      <c r="D426" s="208">
        <v>5</v>
      </c>
      <c r="E426" s="209">
        <v>1.5</v>
      </c>
      <c r="F426" s="209">
        <v>0.45</v>
      </c>
      <c r="G426" s="209">
        <v>0.25</v>
      </c>
      <c r="H426" s="210">
        <f t="shared" si="6"/>
        <v>0.09</v>
      </c>
      <c r="I426" s="209">
        <v>0</v>
      </c>
      <c r="J426" s="211">
        <v>0</v>
      </c>
    </row>
    <row r="427" spans="1:10" ht="17.100000000000001" customHeight="1">
      <c r="A427" s="368"/>
      <c r="B427" s="368"/>
      <c r="C427" s="286" t="s">
        <v>37</v>
      </c>
      <c r="D427" s="208">
        <v>5.67</v>
      </c>
      <c r="E427" s="209">
        <v>1.9844999999999997</v>
      </c>
      <c r="F427" s="209">
        <v>1</v>
      </c>
      <c r="G427" s="209">
        <v>0.8</v>
      </c>
      <c r="H427" s="210">
        <f t="shared" si="6"/>
        <v>0.17636684303350969</v>
      </c>
      <c r="I427" s="209">
        <v>0</v>
      </c>
      <c r="J427" s="211">
        <v>0</v>
      </c>
    </row>
    <row r="428" spans="1:10" ht="17.100000000000001" customHeight="1">
      <c r="A428" s="368"/>
      <c r="B428" s="368"/>
      <c r="C428" s="286" t="s">
        <v>38</v>
      </c>
      <c r="D428" s="208">
        <v>108</v>
      </c>
      <c r="E428" s="209">
        <v>39.4</v>
      </c>
      <c r="F428" s="209">
        <v>32.299999999999997</v>
      </c>
      <c r="G428" s="209">
        <v>28.25</v>
      </c>
      <c r="H428" s="210">
        <f t="shared" si="6"/>
        <v>0.29907407407407405</v>
      </c>
      <c r="I428" s="209">
        <v>0</v>
      </c>
      <c r="J428" s="211">
        <v>0</v>
      </c>
    </row>
    <row r="429" spans="1:10" ht="17.100000000000001" customHeight="1">
      <c r="A429" s="368"/>
      <c r="B429" s="368"/>
      <c r="C429" s="286" t="s">
        <v>40</v>
      </c>
      <c r="D429" s="208">
        <v>146.75</v>
      </c>
      <c r="E429" s="209">
        <v>70.100099999999998</v>
      </c>
      <c r="F429" s="209">
        <v>129.75</v>
      </c>
      <c r="G429" s="209">
        <v>121.1</v>
      </c>
      <c r="H429" s="210">
        <f t="shared" si="6"/>
        <v>0.88415672913117549</v>
      </c>
      <c r="I429" s="209">
        <v>9</v>
      </c>
      <c r="J429" s="211">
        <v>0</v>
      </c>
    </row>
    <row r="430" spans="1:10" ht="17.100000000000001" customHeight="1">
      <c r="A430" s="368"/>
      <c r="B430" s="368"/>
      <c r="C430" s="286" t="s">
        <v>41</v>
      </c>
      <c r="D430" s="208">
        <v>11.5</v>
      </c>
      <c r="E430" s="209">
        <v>0.14999999999999991</v>
      </c>
      <c r="F430" s="209">
        <v>0.2</v>
      </c>
      <c r="G430" s="209">
        <v>0.15</v>
      </c>
      <c r="H430" s="210">
        <f t="shared" si="6"/>
        <v>1.7391304347826087E-2</v>
      </c>
      <c r="I430" s="209">
        <v>0</v>
      </c>
      <c r="J430" s="211">
        <v>0</v>
      </c>
    </row>
    <row r="431" spans="1:10" ht="17.100000000000001" customHeight="1">
      <c r="A431" s="368"/>
      <c r="B431" s="368"/>
      <c r="C431" s="286" t="s">
        <v>42</v>
      </c>
      <c r="D431" s="208">
        <v>34.005000000000003</v>
      </c>
      <c r="E431" s="209">
        <v>13.19735</v>
      </c>
      <c r="F431" s="209">
        <v>13.75</v>
      </c>
      <c r="G431" s="209">
        <v>13.25</v>
      </c>
      <c r="H431" s="210">
        <f t="shared" si="6"/>
        <v>0.4043523011321864</v>
      </c>
      <c r="I431" s="209">
        <v>0</v>
      </c>
      <c r="J431" s="211">
        <v>0</v>
      </c>
    </row>
    <row r="432" spans="1:10" ht="17.100000000000001" customHeight="1">
      <c r="A432" s="368"/>
      <c r="B432" s="368"/>
      <c r="C432" s="286" t="s">
        <v>43</v>
      </c>
      <c r="D432" s="208">
        <v>15.5</v>
      </c>
      <c r="E432" s="209">
        <v>4.5</v>
      </c>
      <c r="F432" s="209">
        <v>0.25</v>
      </c>
      <c r="G432" s="209">
        <v>0</v>
      </c>
      <c r="H432" s="210">
        <f t="shared" si="6"/>
        <v>1.6129032258064516E-2</v>
      </c>
      <c r="I432" s="209">
        <v>0.16999999999999998</v>
      </c>
      <c r="J432" s="211">
        <v>0.02</v>
      </c>
    </row>
    <row r="433" spans="1:10" ht="17.100000000000001" customHeight="1">
      <c r="A433" s="368"/>
      <c r="B433" s="368"/>
      <c r="C433" s="286" t="s">
        <v>44</v>
      </c>
      <c r="D433" s="208">
        <v>56</v>
      </c>
      <c r="E433" s="209">
        <v>14.8</v>
      </c>
      <c r="F433" s="209">
        <v>1.4</v>
      </c>
      <c r="G433" s="209">
        <v>0</v>
      </c>
      <c r="H433" s="210">
        <f t="shared" si="6"/>
        <v>2.4999999999999998E-2</v>
      </c>
      <c r="I433" s="209">
        <v>0.1</v>
      </c>
      <c r="J433" s="211">
        <v>0</v>
      </c>
    </row>
    <row r="434" spans="1:10" ht="17.100000000000001" customHeight="1">
      <c r="A434" s="368"/>
      <c r="B434" s="368"/>
      <c r="C434" s="286" t="s">
        <v>45</v>
      </c>
      <c r="D434" s="208">
        <v>20</v>
      </c>
      <c r="E434" s="209">
        <v>0.39999999999999858</v>
      </c>
      <c r="F434" s="209">
        <v>0.75</v>
      </c>
      <c r="G434" s="209">
        <v>0</v>
      </c>
      <c r="H434" s="210">
        <f t="shared" si="6"/>
        <v>3.7499999999999999E-2</v>
      </c>
      <c r="I434" s="209">
        <v>0</v>
      </c>
      <c r="J434" s="211">
        <v>0</v>
      </c>
    </row>
    <row r="435" spans="1:10" ht="17.100000000000001" customHeight="1">
      <c r="A435" s="368"/>
      <c r="B435" s="368"/>
      <c r="C435" s="286" t="s">
        <v>46</v>
      </c>
      <c r="D435" s="208">
        <v>90</v>
      </c>
      <c r="E435" s="209">
        <v>42.059999999999995</v>
      </c>
      <c r="F435" s="209">
        <v>45</v>
      </c>
      <c r="G435" s="209">
        <v>41.5</v>
      </c>
      <c r="H435" s="210">
        <f t="shared" si="6"/>
        <v>0.5</v>
      </c>
      <c r="I435" s="209">
        <v>0</v>
      </c>
      <c r="J435" s="211">
        <v>0</v>
      </c>
    </row>
    <row r="436" spans="1:10" ht="17.100000000000001" customHeight="1">
      <c r="A436" s="368"/>
      <c r="B436" s="368"/>
      <c r="C436" s="286" t="s">
        <v>19</v>
      </c>
      <c r="D436" s="212">
        <v>566.92499999999995</v>
      </c>
      <c r="E436" s="213">
        <v>219.99195</v>
      </c>
      <c r="F436" s="213">
        <v>265.74999999999994</v>
      </c>
      <c r="G436" s="213">
        <v>243.04999999999998</v>
      </c>
      <c r="H436" s="214">
        <f t="shared" si="6"/>
        <v>0.46875689024121348</v>
      </c>
      <c r="I436" s="213">
        <v>9.2700000000000014</v>
      </c>
      <c r="J436" s="215">
        <v>0.02</v>
      </c>
    </row>
    <row r="437" spans="1:10" ht="17.100000000000001" customHeight="1">
      <c r="A437" s="368"/>
      <c r="B437" s="368" t="s">
        <v>47</v>
      </c>
      <c r="C437" s="286" t="s">
        <v>50</v>
      </c>
      <c r="D437" s="208">
        <v>1</v>
      </c>
      <c r="E437" s="209">
        <v>1</v>
      </c>
      <c r="F437" s="209">
        <v>1</v>
      </c>
      <c r="G437" s="209">
        <v>1</v>
      </c>
      <c r="H437" s="210">
        <f t="shared" si="6"/>
        <v>1</v>
      </c>
      <c r="I437" s="209">
        <v>0.1</v>
      </c>
      <c r="J437" s="211">
        <v>0</v>
      </c>
    </row>
    <row r="438" spans="1:10" ht="17.100000000000001" customHeight="1">
      <c r="A438" s="368"/>
      <c r="B438" s="368"/>
      <c r="C438" s="286" t="s">
        <v>52</v>
      </c>
      <c r="D438" s="208">
        <v>2.4500000000000002</v>
      </c>
      <c r="E438" s="209">
        <v>2.4500000000000002</v>
      </c>
      <c r="F438" s="209">
        <v>3.0999999999999996</v>
      </c>
      <c r="G438" s="209">
        <v>2.65</v>
      </c>
      <c r="H438" s="210">
        <f t="shared" si="6"/>
        <v>1.2653061224489794</v>
      </c>
      <c r="I438" s="209">
        <v>0.7</v>
      </c>
      <c r="J438" s="211">
        <v>0</v>
      </c>
    </row>
    <row r="439" spans="1:10" ht="17.100000000000001" customHeight="1">
      <c r="A439" s="368"/>
      <c r="B439" s="368"/>
      <c r="C439" s="286" t="s">
        <v>54</v>
      </c>
      <c r="D439" s="208">
        <v>82.5</v>
      </c>
      <c r="E439" s="209">
        <v>81.5</v>
      </c>
      <c r="F439" s="209">
        <v>322.5</v>
      </c>
      <c r="G439" s="209">
        <v>250.75</v>
      </c>
      <c r="H439" s="210">
        <f t="shared" si="6"/>
        <v>3.9090909090909092</v>
      </c>
      <c r="I439" s="209">
        <v>12.202999999999999</v>
      </c>
      <c r="J439" s="211">
        <v>0</v>
      </c>
    </row>
    <row r="440" spans="1:10" ht="17.100000000000001" customHeight="1">
      <c r="A440" s="368"/>
      <c r="B440" s="368"/>
      <c r="C440" s="286" t="s">
        <v>55</v>
      </c>
      <c r="D440" s="208">
        <v>0.25</v>
      </c>
      <c r="E440" s="209">
        <v>0.25</v>
      </c>
      <c r="F440" s="209">
        <v>0.25</v>
      </c>
      <c r="G440" s="209">
        <v>0.15</v>
      </c>
      <c r="H440" s="210">
        <f t="shared" si="6"/>
        <v>1</v>
      </c>
      <c r="I440" s="209">
        <v>0</v>
      </c>
      <c r="J440" s="211">
        <v>0</v>
      </c>
    </row>
    <row r="441" spans="1:10" ht="17.100000000000001" customHeight="1">
      <c r="A441" s="368"/>
      <c r="B441" s="368"/>
      <c r="C441" s="286" t="s">
        <v>58</v>
      </c>
      <c r="D441" s="208">
        <v>0.5</v>
      </c>
      <c r="E441" s="209">
        <v>0.125</v>
      </c>
      <c r="F441" s="209">
        <v>0.05</v>
      </c>
      <c r="G441" s="209">
        <v>0</v>
      </c>
      <c r="H441" s="210">
        <f t="shared" si="6"/>
        <v>0.1</v>
      </c>
      <c r="I441" s="209">
        <v>0</v>
      </c>
      <c r="J441" s="211">
        <v>0</v>
      </c>
    </row>
    <row r="442" spans="1:10" ht="17.100000000000001" customHeight="1">
      <c r="A442" s="368"/>
      <c r="B442" s="368"/>
      <c r="C442" s="286" t="s">
        <v>59</v>
      </c>
      <c r="D442" s="208">
        <v>1.5</v>
      </c>
      <c r="E442" s="209">
        <v>0.75</v>
      </c>
      <c r="F442" s="209">
        <v>0.5</v>
      </c>
      <c r="G442" s="209">
        <v>0.5</v>
      </c>
      <c r="H442" s="210">
        <f t="shared" si="6"/>
        <v>0.33333333333333331</v>
      </c>
      <c r="I442" s="209">
        <v>0.1</v>
      </c>
      <c r="J442" s="211">
        <v>0</v>
      </c>
    </row>
    <row r="443" spans="1:10" ht="17.100000000000001" customHeight="1">
      <c r="A443" s="368"/>
      <c r="B443" s="368"/>
      <c r="C443" s="286" t="s">
        <v>19</v>
      </c>
      <c r="D443" s="212">
        <v>88.199999999999989</v>
      </c>
      <c r="E443" s="213">
        <v>86.075000000000017</v>
      </c>
      <c r="F443" s="213">
        <v>327.39999999999998</v>
      </c>
      <c r="G443" s="213">
        <v>255.05000000000004</v>
      </c>
      <c r="H443" s="214">
        <f t="shared" si="6"/>
        <v>3.7120181405895694</v>
      </c>
      <c r="I443" s="213">
        <v>13.103</v>
      </c>
      <c r="J443" s="215">
        <v>0</v>
      </c>
    </row>
    <row r="444" spans="1:10" ht="17.100000000000001" customHeight="1">
      <c r="A444" s="368"/>
      <c r="B444" s="368" t="s">
        <v>60</v>
      </c>
      <c r="C444" s="286" t="s">
        <v>61</v>
      </c>
      <c r="D444" s="208">
        <v>1952.5</v>
      </c>
      <c r="E444" s="209">
        <v>1406.4299999999998</v>
      </c>
      <c r="F444" s="209">
        <v>2531.1</v>
      </c>
      <c r="G444" s="209">
        <v>2211.5</v>
      </c>
      <c r="H444" s="210">
        <f t="shared" si="6"/>
        <v>1.296338028169014</v>
      </c>
      <c r="I444" s="209">
        <v>102.30000000000001</v>
      </c>
      <c r="J444" s="211">
        <v>14.6</v>
      </c>
    </row>
    <row r="445" spans="1:10" ht="17.100000000000001" customHeight="1">
      <c r="A445" s="368"/>
      <c r="B445" s="368"/>
      <c r="C445" s="286" t="s">
        <v>62</v>
      </c>
      <c r="D445" s="208">
        <v>1833.25</v>
      </c>
      <c r="E445" s="209">
        <v>1011.425</v>
      </c>
      <c r="F445" s="209">
        <v>4165.5</v>
      </c>
      <c r="G445" s="209">
        <v>4026.5</v>
      </c>
      <c r="H445" s="210">
        <f t="shared" si="6"/>
        <v>2.2721941906450294</v>
      </c>
      <c r="I445" s="209">
        <v>60.085999999999999</v>
      </c>
      <c r="J445" s="211">
        <v>159.69999999999999</v>
      </c>
    </row>
    <row r="446" spans="1:10" ht="17.100000000000001" customHeight="1">
      <c r="A446" s="368"/>
      <c r="B446" s="368"/>
      <c r="C446" s="286" t="s">
        <v>63</v>
      </c>
      <c r="D446" s="208">
        <v>1835</v>
      </c>
      <c r="E446" s="209">
        <v>796.5</v>
      </c>
      <c r="F446" s="209">
        <v>4015</v>
      </c>
      <c r="G446" s="209">
        <v>4015</v>
      </c>
      <c r="H446" s="210">
        <f t="shared" si="6"/>
        <v>2.1880108991825611</v>
      </c>
      <c r="I446" s="209">
        <v>298</v>
      </c>
      <c r="J446" s="211">
        <v>10</v>
      </c>
    </row>
    <row r="447" spans="1:10" ht="17.100000000000001" customHeight="1">
      <c r="A447" s="368"/>
      <c r="B447" s="368"/>
      <c r="C447" s="286" t="s">
        <v>19</v>
      </c>
      <c r="D447" s="212">
        <v>5620.75</v>
      </c>
      <c r="E447" s="213">
        <v>3214.3549999999996</v>
      </c>
      <c r="F447" s="213">
        <v>10711.6</v>
      </c>
      <c r="G447" s="213">
        <v>10253</v>
      </c>
      <c r="H447" s="214">
        <f t="shared" si="6"/>
        <v>1.90572432504559</v>
      </c>
      <c r="I447" s="213">
        <v>460.38599999999997</v>
      </c>
      <c r="J447" s="215">
        <v>184.29999999999995</v>
      </c>
    </row>
    <row r="448" spans="1:10" ht="17.100000000000001" customHeight="1">
      <c r="A448" s="368"/>
      <c r="B448" s="368" t="s">
        <v>66</v>
      </c>
      <c r="C448" s="286" t="s">
        <v>67</v>
      </c>
      <c r="D448" s="208">
        <v>1.8</v>
      </c>
      <c r="E448" s="209">
        <v>1.8</v>
      </c>
      <c r="F448" s="209">
        <v>2.7</v>
      </c>
      <c r="G448" s="209">
        <v>2.7</v>
      </c>
      <c r="H448" s="210">
        <f t="shared" si="6"/>
        <v>1.5</v>
      </c>
      <c r="I448" s="209">
        <v>0.36000000000000004</v>
      </c>
      <c r="J448" s="211">
        <v>0</v>
      </c>
    </row>
    <row r="449" spans="1:10" ht="17.100000000000001" customHeight="1">
      <c r="A449" s="368"/>
      <c r="B449" s="368"/>
      <c r="C449" s="286" t="s">
        <v>69</v>
      </c>
      <c r="D449" s="208">
        <v>75</v>
      </c>
      <c r="E449" s="209">
        <v>75</v>
      </c>
      <c r="F449" s="209">
        <v>75</v>
      </c>
      <c r="G449" s="209">
        <v>75</v>
      </c>
      <c r="H449" s="210">
        <f t="shared" si="6"/>
        <v>1</v>
      </c>
      <c r="I449" s="209">
        <v>1.875</v>
      </c>
      <c r="J449" s="211">
        <v>0</v>
      </c>
    </row>
    <row r="450" spans="1:10" ht="17.100000000000001" customHeight="1">
      <c r="A450" s="368"/>
      <c r="B450" s="368"/>
      <c r="C450" s="286" t="s">
        <v>70</v>
      </c>
      <c r="D450" s="208">
        <v>12</v>
      </c>
      <c r="E450" s="209">
        <v>12</v>
      </c>
      <c r="F450" s="209">
        <v>42</v>
      </c>
      <c r="G450" s="209">
        <v>40</v>
      </c>
      <c r="H450" s="210">
        <f t="shared" si="6"/>
        <v>3.5</v>
      </c>
      <c r="I450" s="209">
        <v>0</v>
      </c>
      <c r="J450" s="211">
        <v>0</v>
      </c>
    </row>
    <row r="451" spans="1:10" ht="17.100000000000001" customHeight="1">
      <c r="A451" s="368"/>
      <c r="B451" s="368"/>
      <c r="C451" s="286" t="s">
        <v>71</v>
      </c>
      <c r="D451" s="208">
        <v>66</v>
      </c>
      <c r="E451" s="209">
        <v>9.8999999999999986</v>
      </c>
      <c r="F451" s="209">
        <v>7.5</v>
      </c>
      <c r="G451" s="209">
        <v>0</v>
      </c>
      <c r="H451" s="210">
        <f t="shared" ref="H451:H514" si="7">IFERROR((F451/D451),0)</f>
        <v>0.11363636363636363</v>
      </c>
      <c r="I451" s="209">
        <v>0.01</v>
      </c>
      <c r="J451" s="211">
        <v>0.01</v>
      </c>
    </row>
    <row r="452" spans="1:10" ht="17.100000000000001" customHeight="1">
      <c r="A452" s="368"/>
      <c r="B452" s="368"/>
      <c r="C452" s="286" t="s">
        <v>72</v>
      </c>
      <c r="D452" s="208">
        <v>160</v>
      </c>
      <c r="E452" s="209">
        <v>155</v>
      </c>
      <c r="F452" s="209">
        <v>310</v>
      </c>
      <c r="G452" s="209">
        <v>310</v>
      </c>
      <c r="H452" s="210">
        <f t="shared" si="7"/>
        <v>1.9375</v>
      </c>
      <c r="I452" s="209">
        <v>31</v>
      </c>
      <c r="J452" s="211">
        <v>0.02</v>
      </c>
    </row>
    <row r="453" spans="1:10" ht="17.100000000000001" customHeight="1">
      <c r="A453" s="368"/>
      <c r="B453" s="368"/>
      <c r="C453" s="286" t="s">
        <v>19</v>
      </c>
      <c r="D453" s="212">
        <v>314.8</v>
      </c>
      <c r="E453" s="213">
        <v>253.7</v>
      </c>
      <c r="F453" s="213">
        <v>437.2</v>
      </c>
      <c r="G453" s="213">
        <v>427.69999999999993</v>
      </c>
      <c r="H453" s="214">
        <f t="shared" si="7"/>
        <v>1.388818297331639</v>
      </c>
      <c r="I453" s="213">
        <v>33.244999999999997</v>
      </c>
      <c r="J453" s="215">
        <v>0.03</v>
      </c>
    </row>
    <row r="454" spans="1:10" ht="17.100000000000001" customHeight="1">
      <c r="A454" s="368"/>
      <c r="B454" s="368" t="s">
        <v>75</v>
      </c>
      <c r="C454" s="286" t="s">
        <v>85</v>
      </c>
      <c r="D454" s="208">
        <v>2</v>
      </c>
      <c r="E454" s="209">
        <v>2</v>
      </c>
      <c r="F454" s="209">
        <v>1.9</v>
      </c>
      <c r="G454" s="209">
        <v>0</v>
      </c>
      <c r="H454" s="210">
        <f t="shared" si="7"/>
        <v>0.95</v>
      </c>
      <c r="I454" s="209">
        <v>0</v>
      </c>
      <c r="J454" s="211">
        <v>0</v>
      </c>
    </row>
    <row r="455" spans="1:10" ht="17.100000000000001" customHeight="1">
      <c r="A455" s="368"/>
      <c r="B455" s="368"/>
      <c r="C455" s="286" t="s">
        <v>19</v>
      </c>
      <c r="D455" s="212">
        <v>2</v>
      </c>
      <c r="E455" s="213">
        <v>2</v>
      </c>
      <c r="F455" s="213">
        <v>1.9</v>
      </c>
      <c r="G455" s="213">
        <v>0</v>
      </c>
      <c r="H455" s="214">
        <f t="shared" si="7"/>
        <v>0.95</v>
      </c>
      <c r="I455" s="213">
        <v>0</v>
      </c>
      <c r="J455" s="215">
        <v>0</v>
      </c>
    </row>
    <row r="456" spans="1:10" ht="17.100000000000001" customHeight="1">
      <c r="A456" s="368"/>
      <c r="B456" s="368" t="s">
        <v>88</v>
      </c>
      <c r="C456" s="286" t="s">
        <v>91</v>
      </c>
      <c r="D456" s="208">
        <v>1</v>
      </c>
      <c r="E456" s="209">
        <v>0.25</v>
      </c>
      <c r="F456" s="209">
        <v>0.5</v>
      </c>
      <c r="G456" s="209">
        <v>0</v>
      </c>
      <c r="H456" s="210">
        <f t="shared" si="7"/>
        <v>0.5</v>
      </c>
      <c r="I456" s="209">
        <v>0</v>
      </c>
      <c r="J456" s="211">
        <v>0</v>
      </c>
    </row>
    <row r="457" spans="1:10" ht="17.100000000000001" customHeight="1">
      <c r="A457" s="368"/>
      <c r="B457" s="368"/>
      <c r="C457" s="286" t="s">
        <v>92</v>
      </c>
      <c r="D457" s="208">
        <v>476.565</v>
      </c>
      <c r="E457" s="209">
        <v>277.35400299999992</v>
      </c>
      <c r="F457" s="209">
        <v>414.65</v>
      </c>
      <c r="G457" s="209">
        <v>311.64999999999998</v>
      </c>
      <c r="H457" s="210">
        <f t="shared" si="7"/>
        <v>0.87008068154396567</v>
      </c>
      <c r="I457" s="209">
        <v>2.0059999999999998</v>
      </c>
      <c r="J457" s="211">
        <v>7.1999999999999995E-2</v>
      </c>
    </row>
    <row r="458" spans="1:10" ht="17.100000000000001" customHeight="1">
      <c r="A458" s="368"/>
      <c r="B458" s="368"/>
      <c r="C458" s="286" t="s">
        <v>93</v>
      </c>
      <c r="D458" s="208">
        <v>990.5</v>
      </c>
      <c r="E458" s="209">
        <v>481.74703499999998</v>
      </c>
      <c r="F458" s="209">
        <v>503.95000000000005</v>
      </c>
      <c r="G458" s="209">
        <v>434.14999999999992</v>
      </c>
      <c r="H458" s="210">
        <f t="shared" si="7"/>
        <v>0.50878344270570419</v>
      </c>
      <c r="I458" s="209">
        <v>0.82699999999999996</v>
      </c>
      <c r="J458" s="211">
        <v>0.44600000000000001</v>
      </c>
    </row>
    <row r="459" spans="1:10" ht="17.100000000000001" customHeight="1">
      <c r="A459" s="368"/>
      <c r="B459" s="368"/>
      <c r="C459" s="286" t="s">
        <v>95</v>
      </c>
      <c r="D459" s="208">
        <v>187.5</v>
      </c>
      <c r="E459" s="209">
        <v>63.129850000000005</v>
      </c>
      <c r="F459" s="209">
        <v>73.95</v>
      </c>
      <c r="G459" s="209">
        <v>66.400000000000006</v>
      </c>
      <c r="H459" s="210">
        <f t="shared" si="7"/>
        <v>0.39440000000000003</v>
      </c>
      <c r="I459" s="209">
        <v>1.4000000000000002E-2</v>
      </c>
      <c r="J459" s="211">
        <v>1.1000000000000001E-2</v>
      </c>
    </row>
    <row r="460" spans="1:10" ht="17.100000000000001" customHeight="1">
      <c r="A460" s="368"/>
      <c r="B460" s="368"/>
      <c r="C460" s="286" t="s">
        <v>96</v>
      </c>
      <c r="D460" s="208">
        <v>111</v>
      </c>
      <c r="E460" s="209">
        <v>30</v>
      </c>
      <c r="F460" s="209">
        <v>116</v>
      </c>
      <c r="G460" s="209">
        <v>114.25</v>
      </c>
      <c r="H460" s="210">
        <f t="shared" si="7"/>
        <v>1.045045045045045</v>
      </c>
      <c r="I460" s="209">
        <v>11.5</v>
      </c>
      <c r="J460" s="211">
        <v>0.64500000000000002</v>
      </c>
    </row>
    <row r="461" spans="1:10" ht="17.100000000000001" customHeight="1">
      <c r="A461" s="368"/>
      <c r="B461" s="368"/>
      <c r="C461" s="286" t="s">
        <v>97</v>
      </c>
      <c r="D461" s="208">
        <v>3</v>
      </c>
      <c r="E461" s="209">
        <v>2.63</v>
      </c>
      <c r="F461" s="209">
        <v>3.55</v>
      </c>
      <c r="G461" s="209">
        <v>1.5</v>
      </c>
      <c r="H461" s="210">
        <f t="shared" si="7"/>
        <v>1.1833333333333333</v>
      </c>
      <c r="I461" s="209">
        <v>0.1</v>
      </c>
      <c r="J461" s="211">
        <v>0</v>
      </c>
    </row>
    <row r="462" spans="1:10" ht="17.100000000000001" customHeight="1">
      <c r="A462" s="368"/>
      <c r="B462" s="368"/>
      <c r="C462" s="286" t="s">
        <v>98</v>
      </c>
      <c r="D462" s="208">
        <v>333</v>
      </c>
      <c r="E462" s="209">
        <v>330.6</v>
      </c>
      <c r="F462" s="209">
        <v>1657.5</v>
      </c>
      <c r="G462" s="209">
        <v>1650</v>
      </c>
      <c r="H462" s="210">
        <f t="shared" si="7"/>
        <v>4.9774774774774775</v>
      </c>
      <c r="I462" s="209">
        <v>99</v>
      </c>
      <c r="J462" s="211">
        <v>33</v>
      </c>
    </row>
    <row r="463" spans="1:10" ht="17.100000000000001" customHeight="1">
      <c r="A463" s="368"/>
      <c r="B463" s="368"/>
      <c r="C463" s="286" t="s">
        <v>19</v>
      </c>
      <c r="D463" s="212">
        <v>2102.5650000000001</v>
      </c>
      <c r="E463" s="213">
        <v>1185.7108880000001</v>
      </c>
      <c r="F463" s="213">
        <v>2770.1</v>
      </c>
      <c r="G463" s="213">
        <v>2577.9500000000003</v>
      </c>
      <c r="H463" s="214">
        <f t="shared" si="7"/>
        <v>1.3174860230242584</v>
      </c>
      <c r="I463" s="213">
        <v>113.44700000000002</v>
      </c>
      <c r="J463" s="215">
        <v>34.173999999999999</v>
      </c>
    </row>
    <row r="464" spans="1:10" ht="17.100000000000001" customHeight="1">
      <c r="A464" s="368"/>
      <c r="B464" s="368" t="s">
        <v>100</v>
      </c>
      <c r="C464" s="286" t="s">
        <v>101</v>
      </c>
      <c r="D464" s="208">
        <v>1267</v>
      </c>
      <c r="E464" s="209">
        <v>513.54999999999995</v>
      </c>
      <c r="F464" s="209">
        <v>985.5</v>
      </c>
      <c r="G464" s="209">
        <v>935.5</v>
      </c>
      <c r="H464" s="210">
        <f t="shared" si="7"/>
        <v>0.77782162588792425</v>
      </c>
      <c r="I464" s="209">
        <v>112.95</v>
      </c>
      <c r="J464" s="211">
        <v>0</v>
      </c>
    </row>
    <row r="465" spans="1:10" ht="17.100000000000001" customHeight="1">
      <c r="A465" s="368"/>
      <c r="B465" s="368"/>
      <c r="C465" s="286" t="s">
        <v>105</v>
      </c>
      <c r="D465" s="208">
        <v>92.5</v>
      </c>
      <c r="E465" s="209">
        <v>18.939999999999998</v>
      </c>
      <c r="F465" s="209">
        <v>21.4</v>
      </c>
      <c r="G465" s="209">
        <v>19.850000000000001</v>
      </c>
      <c r="H465" s="210">
        <f t="shared" si="7"/>
        <v>0.23135135135135135</v>
      </c>
      <c r="I465" s="209">
        <v>1.85</v>
      </c>
      <c r="J465" s="211">
        <v>0</v>
      </c>
    </row>
    <row r="466" spans="1:10" ht="17.100000000000001" customHeight="1">
      <c r="A466" s="368"/>
      <c r="B466" s="368"/>
      <c r="C466" s="286" t="s">
        <v>107</v>
      </c>
      <c r="D466" s="208">
        <v>160</v>
      </c>
      <c r="E466" s="209">
        <v>160</v>
      </c>
      <c r="F466" s="209">
        <v>100</v>
      </c>
      <c r="G466" s="209">
        <v>100</v>
      </c>
      <c r="H466" s="210">
        <f t="shared" si="7"/>
        <v>0.625</v>
      </c>
      <c r="I466" s="209">
        <v>0</v>
      </c>
      <c r="J466" s="211">
        <v>0</v>
      </c>
    </row>
    <row r="467" spans="1:10" ht="17.100000000000001" customHeight="1">
      <c r="A467" s="368"/>
      <c r="B467" s="368"/>
      <c r="C467" s="286" t="s">
        <v>109</v>
      </c>
      <c r="D467" s="208">
        <v>2451.0610169491524</v>
      </c>
      <c r="E467" s="209">
        <v>1249.659661016949</v>
      </c>
      <c r="F467" s="209">
        <v>2538.2033898305085</v>
      </c>
      <c r="G467" s="209">
        <v>2316.1525423728813</v>
      </c>
      <c r="H467" s="210">
        <f t="shared" si="7"/>
        <v>1.035552918625348</v>
      </c>
      <c r="I467" s="209">
        <v>184.88949152542372</v>
      </c>
      <c r="J467" s="211">
        <v>0</v>
      </c>
    </row>
    <row r="468" spans="1:10" ht="17.100000000000001" customHeight="1">
      <c r="A468" s="368"/>
      <c r="B468" s="368"/>
      <c r="C468" s="286" t="s">
        <v>110</v>
      </c>
      <c r="D468" s="208">
        <v>223.75</v>
      </c>
      <c r="E468" s="209">
        <v>66.5625</v>
      </c>
      <c r="F468" s="209">
        <v>60.9</v>
      </c>
      <c r="G468" s="209">
        <v>60</v>
      </c>
      <c r="H468" s="210">
        <f t="shared" si="7"/>
        <v>0.27217877094972065</v>
      </c>
      <c r="I468" s="209">
        <v>0</v>
      </c>
      <c r="J468" s="211">
        <v>0</v>
      </c>
    </row>
    <row r="469" spans="1:10" ht="17.100000000000001" customHeight="1">
      <c r="A469" s="368"/>
      <c r="B469" s="368"/>
      <c r="C469" s="286" t="s">
        <v>115</v>
      </c>
      <c r="D469" s="208">
        <v>0.25</v>
      </c>
      <c r="E469" s="209">
        <v>0</v>
      </c>
      <c r="F469" s="209">
        <v>0</v>
      </c>
      <c r="G469" s="209">
        <v>0</v>
      </c>
      <c r="H469" s="210">
        <f t="shared" si="7"/>
        <v>0</v>
      </c>
      <c r="I469" s="209">
        <v>0</v>
      </c>
      <c r="J469" s="211">
        <v>0</v>
      </c>
    </row>
    <row r="470" spans="1:10" ht="17.100000000000001" customHeight="1">
      <c r="A470" s="368"/>
      <c r="B470" s="368"/>
      <c r="C470" s="286" t="s">
        <v>19</v>
      </c>
      <c r="D470" s="212">
        <v>4194.5610169491529</v>
      </c>
      <c r="E470" s="213">
        <v>2008.7121610169488</v>
      </c>
      <c r="F470" s="213">
        <v>3706.0033898305087</v>
      </c>
      <c r="G470" s="213">
        <v>3431.5025423728812</v>
      </c>
      <c r="H470" s="214">
        <f t="shared" si="7"/>
        <v>0.88352592198694757</v>
      </c>
      <c r="I470" s="213">
        <v>299.6894915254237</v>
      </c>
      <c r="J470" s="215">
        <v>0</v>
      </c>
    </row>
    <row r="471" spans="1:10" ht="17.100000000000001" customHeight="1">
      <c r="A471" s="368"/>
      <c r="B471" s="368" t="s">
        <v>116</v>
      </c>
      <c r="C471" s="286" t="s">
        <v>118</v>
      </c>
      <c r="D471" s="208">
        <v>229.50000000000003</v>
      </c>
      <c r="E471" s="209">
        <v>130.25995</v>
      </c>
      <c r="F471" s="209">
        <v>270.86666666666667</v>
      </c>
      <c r="G471" s="209">
        <v>78.483333333333348</v>
      </c>
      <c r="H471" s="210">
        <f t="shared" si="7"/>
        <v>1.1802469135802467</v>
      </c>
      <c r="I471" s="209">
        <v>20.541666666666668</v>
      </c>
      <c r="J471" s="211">
        <v>0</v>
      </c>
    </row>
    <row r="472" spans="1:10" ht="17.100000000000001" customHeight="1">
      <c r="A472" s="368"/>
      <c r="B472" s="368"/>
      <c r="C472" s="286" t="s">
        <v>127</v>
      </c>
      <c r="D472" s="208">
        <v>137.44</v>
      </c>
      <c r="E472" s="209">
        <v>19.882899999999999</v>
      </c>
      <c r="F472" s="209">
        <v>24.75</v>
      </c>
      <c r="G472" s="209">
        <v>19.350000000000001</v>
      </c>
      <c r="H472" s="210">
        <f t="shared" si="7"/>
        <v>0.18007857974388825</v>
      </c>
      <c r="I472" s="209">
        <v>30.7</v>
      </c>
      <c r="J472" s="211">
        <v>0</v>
      </c>
    </row>
    <row r="473" spans="1:10" ht="17.100000000000001" customHeight="1">
      <c r="A473" s="368"/>
      <c r="B473" s="368"/>
      <c r="C473" s="286" t="s">
        <v>19</v>
      </c>
      <c r="D473" s="212">
        <v>366.94000000000005</v>
      </c>
      <c r="E473" s="213">
        <v>150.14285000000001</v>
      </c>
      <c r="F473" s="213">
        <v>295.61666666666667</v>
      </c>
      <c r="G473" s="213">
        <v>97.833333333333343</v>
      </c>
      <c r="H473" s="214">
        <f t="shared" si="7"/>
        <v>0.8056267146309114</v>
      </c>
      <c r="I473" s="213">
        <v>51.241666666666667</v>
      </c>
      <c r="J473" s="215">
        <v>0</v>
      </c>
    </row>
    <row r="474" spans="1:10" ht="17.100000000000001" customHeight="1">
      <c r="A474" s="368" t="s">
        <v>146</v>
      </c>
      <c r="B474" s="368" t="s">
        <v>5</v>
      </c>
      <c r="C474" s="286" t="s">
        <v>7</v>
      </c>
      <c r="D474" s="208">
        <v>35</v>
      </c>
      <c r="E474" s="209">
        <v>28</v>
      </c>
      <c r="F474" s="209">
        <v>105</v>
      </c>
      <c r="G474" s="209">
        <v>105</v>
      </c>
      <c r="H474" s="210">
        <f t="shared" si="7"/>
        <v>3</v>
      </c>
      <c r="I474" s="209">
        <v>7</v>
      </c>
      <c r="J474" s="211">
        <v>0</v>
      </c>
    </row>
    <row r="475" spans="1:10" ht="17.100000000000001" customHeight="1">
      <c r="A475" s="368"/>
      <c r="B475" s="368"/>
      <c r="C475" s="286" t="s">
        <v>9</v>
      </c>
      <c r="D475" s="208">
        <v>1190</v>
      </c>
      <c r="E475" s="209">
        <v>775</v>
      </c>
      <c r="F475" s="209">
        <v>2600</v>
      </c>
      <c r="G475" s="209">
        <v>2000</v>
      </c>
      <c r="H475" s="210">
        <f t="shared" si="7"/>
        <v>2.1848739495798317</v>
      </c>
      <c r="I475" s="209">
        <v>205</v>
      </c>
      <c r="J475" s="211">
        <v>25.5</v>
      </c>
    </row>
    <row r="476" spans="1:10" ht="17.100000000000001" customHeight="1">
      <c r="A476" s="368"/>
      <c r="B476" s="368"/>
      <c r="C476" s="286" t="s">
        <v>11</v>
      </c>
      <c r="D476" s="208">
        <v>10</v>
      </c>
      <c r="E476" s="209">
        <v>10</v>
      </c>
      <c r="F476" s="209">
        <v>28</v>
      </c>
      <c r="G476" s="209">
        <v>28</v>
      </c>
      <c r="H476" s="210">
        <f t="shared" si="7"/>
        <v>2.8</v>
      </c>
      <c r="I476" s="209">
        <v>1</v>
      </c>
      <c r="J476" s="211">
        <v>0</v>
      </c>
    </row>
    <row r="477" spans="1:10" ht="17.100000000000001" customHeight="1">
      <c r="A477" s="368"/>
      <c r="B477" s="368"/>
      <c r="C477" s="286" t="s">
        <v>14</v>
      </c>
      <c r="D477" s="208">
        <v>1421</v>
      </c>
      <c r="E477" s="209">
        <v>1117</v>
      </c>
      <c r="F477" s="209">
        <v>4501</v>
      </c>
      <c r="G477" s="209">
        <v>4296</v>
      </c>
      <c r="H477" s="210">
        <f t="shared" si="7"/>
        <v>3.1674876847290641</v>
      </c>
      <c r="I477" s="209">
        <v>290.89999999999998</v>
      </c>
      <c r="J477" s="211">
        <v>111.69999999999999</v>
      </c>
    </row>
    <row r="478" spans="1:10" ht="17.100000000000001" customHeight="1">
      <c r="A478" s="368"/>
      <c r="B478" s="368"/>
      <c r="C478" s="286" t="s">
        <v>15</v>
      </c>
      <c r="D478" s="208">
        <v>2</v>
      </c>
      <c r="E478" s="209">
        <v>2</v>
      </c>
      <c r="F478" s="209">
        <v>0.15</v>
      </c>
      <c r="G478" s="209">
        <v>0</v>
      </c>
      <c r="H478" s="210">
        <f t="shared" si="7"/>
        <v>7.4999999999999997E-2</v>
      </c>
      <c r="I478" s="209">
        <v>5.0000000000000001E-3</v>
      </c>
      <c r="J478" s="211">
        <v>5.0000000000000001E-3</v>
      </c>
    </row>
    <row r="479" spans="1:10" ht="17.100000000000001" customHeight="1">
      <c r="A479" s="368"/>
      <c r="B479" s="368"/>
      <c r="C479" s="286" t="s">
        <v>19</v>
      </c>
      <c r="D479" s="212">
        <v>2658</v>
      </c>
      <c r="E479" s="213">
        <v>1932</v>
      </c>
      <c r="F479" s="213">
        <v>7234.15</v>
      </c>
      <c r="G479" s="213">
        <v>6429</v>
      </c>
      <c r="H479" s="214">
        <f t="shared" si="7"/>
        <v>2.7216516177577126</v>
      </c>
      <c r="I479" s="213">
        <v>503.90499999999997</v>
      </c>
      <c r="J479" s="215">
        <v>137.20499999999998</v>
      </c>
    </row>
    <row r="480" spans="1:10" ht="17.100000000000001" customHeight="1">
      <c r="A480" s="368"/>
      <c r="B480" s="368" t="s">
        <v>31</v>
      </c>
      <c r="C480" s="286" t="s">
        <v>36</v>
      </c>
      <c r="D480" s="208">
        <v>20</v>
      </c>
      <c r="E480" s="209">
        <v>20</v>
      </c>
      <c r="F480" s="209">
        <v>22.5</v>
      </c>
      <c r="G480" s="209">
        <v>22.5</v>
      </c>
      <c r="H480" s="210">
        <f t="shared" si="7"/>
        <v>1.125</v>
      </c>
      <c r="I480" s="209">
        <v>4</v>
      </c>
      <c r="J480" s="211">
        <v>0</v>
      </c>
    </row>
    <row r="481" spans="1:10" ht="17.100000000000001" customHeight="1">
      <c r="A481" s="368"/>
      <c r="B481" s="368"/>
      <c r="C481" s="286" t="s">
        <v>40</v>
      </c>
      <c r="D481" s="208">
        <v>4</v>
      </c>
      <c r="E481" s="209">
        <v>4</v>
      </c>
      <c r="F481" s="209">
        <v>4.8</v>
      </c>
      <c r="G481" s="209">
        <v>4.8</v>
      </c>
      <c r="H481" s="210">
        <f t="shared" si="7"/>
        <v>1.2</v>
      </c>
      <c r="I481" s="209">
        <v>0</v>
      </c>
      <c r="J481" s="211">
        <v>0</v>
      </c>
    </row>
    <row r="482" spans="1:10" ht="17.100000000000001" customHeight="1">
      <c r="A482" s="368"/>
      <c r="B482" s="368"/>
      <c r="C482" s="286" t="s">
        <v>42</v>
      </c>
      <c r="D482" s="208">
        <v>28</v>
      </c>
      <c r="E482" s="209">
        <v>28</v>
      </c>
      <c r="F482" s="209">
        <v>7.75</v>
      </c>
      <c r="G482" s="209">
        <v>6.75</v>
      </c>
      <c r="H482" s="210">
        <f t="shared" si="7"/>
        <v>0.2767857142857143</v>
      </c>
      <c r="I482" s="209">
        <v>0</v>
      </c>
      <c r="J482" s="211">
        <v>0</v>
      </c>
    </row>
    <row r="483" spans="1:10" ht="17.100000000000001" customHeight="1">
      <c r="A483" s="368"/>
      <c r="B483" s="368"/>
      <c r="C483" s="286" t="s">
        <v>46</v>
      </c>
      <c r="D483" s="208">
        <v>20</v>
      </c>
      <c r="E483" s="209">
        <v>20</v>
      </c>
      <c r="F483" s="209">
        <v>30</v>
      </c>
      <c r="G483" s="209">
        <v>30</v>
      </c>
      <c r="H483" s="210">
        <f t="shared" si="7"/>
        <v>1.5</v>
      </c>
      <c r="I483" s="209">
        <v>0.25</v>
      </c>
      <c r="J483" s="211">
        <v>0</v>
      </c>
    </row>
    <row r="484" spans="1:10" ht="17.100000000000001" customHeight="1">
      <c r="A484" s="368"/>
      <c r="B484" s="368"/>
      <c r="C484" s="286" t="s">
        <v>19</v>
      </c>
      <c r="D484" s="212">
        <v>72</v>
      </c>
      <c r="E484" s="213">
        <v>72</v>
      </c>
      <c r="F484" s="213">
        <v>65.05</v>
      </c>
      <c r="G484" s="213">
        <v>64.05</v>
      </c>
      <c r="H484" s="214">
        <f t="shared" si="7"/>
        <v>0.90347222222222223</v>
      </c>
      <c r="I484" s="213">
        <v>4.25</v>
      </c>
      <c r="J484" s="215">
        <v>0</v>
      </c>
    </row>
    <row r="485" spans="1:10" ht="17.100000000000001" customHeight="1">
      <c r="A485" s="368"/>
      <c r="B485" s="368" t="s">
        <v>60</v>
      </c>
      <c r="C485" s="286" t="s">
        <v>61</v>
      </c>
      <c r="D485" s="208">
        <v>14</v>
      </c>
      <c r="E485" s="209">
        <v>14</v>
      </c>
      <c r="F485" s="209">
        <v>32.5</v>
      </c>
      <c r="G485" s="209">
        <v>2.5</v>
      </c>
      <c r="H485" s="210">
        <f t="shared" si="7"/>
        <v>2.3214285714285716</v>
      </c>
      <c r="I485" s="209">
        <v>0.15</v>
      </c>
      <c r="J485" s="211">
        <v>0</v>
      </c>
    </row>
    <row r="486" spans="1:10" ht="17.100000000000001" customHeight="1">
      <c r="A486" s="368"/>
      <c r="B486" s="368"/>
      <c r="C486" s="286" t="s">
        <v>62</v>
      </c>
      <c r="D486" s="208">
        <v>210</v>
      </c>
      <c r="E486" s="209">
        <v>90</v>
      </c>
      <c r="F486" s="209">
        <v>210</v>
      </c>
      <c r="G486" s="209">
        <v>210</v>
      </c>
      <c r="H486" s="210">
        <f t="shared" si="7"/>
        <v>1</v>
      </c>
      <c r="I486" s="209">
        <v>27</v>
      </c>
      <c r="J486" s="211">
        <v>0</v>
      </c>
    </row>
    <row r="487" spans="1:10" ht="17.100000000000001" customHeight="1">
      <c r="A487" s="368"/>
      <c r="B487" s="368"/>
      <c r="C487" s="286" t="s">
        <v>63</v>
      </c>
      <c r="D487" s="208">
        <v>225</v>
      </c>
      <c r="E487" s="209">
        <v>91.574999999999989</v>
      </c>
      <c r="F487" s="209">
        <v>400</v>
      </c>
      <c r="G487" s="209">
        <v>400</v>
      </c>
      <c r="H487" s="210">
        <f t="shared" si="7"/>
        <v>1.7777777777777777</v>
      </c>
      <c r="I487" s="209">
        <v>33.75</v>
      </c>
      <c r="J487" s="211">
        <v>22.5</v>
      </c>
    </row>
    <row r="488" spans="1:10" ht="17.100000000000001" customHeight="1">
      <c r="A488" s="368"/>
      <c r="B488" s="368"/>
      <c r="C488" s="286" t="s">
        <v>19</v>
      </c>
      <c r="D488" s="212">
        <v>449</v>
      </c>
      <c r="E488" s="213">
        <v>195.57499999999999</v>
      </c>
      <c r="F488" s="213">
        <v>642.5</v>
      </c>
      <c r="G488" s="213">
        <v>612.5</v>
      </c>
      <c r="H488" s="214">
        <f t="shared" si="7"/>
        <v>1.430957683741648</v>
      </c>
      <c r="I488" s="213">
        <v>60.900000000000006</v>
      </c>
      <c r="J488" s="215">
        <v>22.5</v>
      </c>
    </row>
    <row r="489" spans="1:10" ht="17.100000000000001" customHeight="1">
      <c r="A489" s="368"/>
      <c r="B489" s="368" t="s">
        <v>100</v>
      </c>
      <c r="C489" s="286" t="s">
        <v>101</v>
      </c>
      <c r="D489" s="208">
        <v>365</v>
      </c>
      <c r="E489" s="209">
        <v>347.5</v>
      </c>
      <c r="F489" s="209">
        <v>820</v>
      </c>
      <c r="G489" s="209">
        <v>770</v>
      </c>
      <c r="H489" s="210">
        <f t="shared" si="7"/>
        <v>2.2465753424657535</v>
      </c>
      <c r="I489" s="209">
        <v>10.1</v>
      </c>
      <c r="J489" s="211">
        <v>0</v>
      </c>
    </row>
    <row r="490" spans="1:10" ht="17.100000000000001" customHeight="1">
      <c r="A490" s="368"/>
      <c r="B490" s="368"/>
      <c r="C490" s="286" t="s">
        <v>109</v>
      </c>
      <c r="D490" s="208">
        <v>167.79661016949152</v>
      </c>
      <c r="E490" s="209">
        <v>74.949152542372872</v>
      </c>
      <c r="F490" s="209">
        <v>279.66101694915255</v>
      </c>
      <c r="G490" s="209">
        <v>279.66101694915255</v>
      </c>
      <c r="H490" s="210">
        <f t="shared" si="7"/>
        <v>1.6666666666666667</v>
      </c>
      <c r="I490" s="209">
        <v>11.320677966101693</v>
      </c>
      <c r="J490" s="211">
        <v>4.4745762711864403</v>
      </c>
    </row>
    <row r="491" spans="1:10" ht="17.100000000000001" customHeight="1">
      <c r="A491" s="368"/>
      <c r="B491" s="368"/>
      <c r="C491" s="286" t="s">
        <v>110</v>
      </c>
      <c r="D491" s="208">
        <v>3.25</v>
      </c>
      <c r="E491" s="209">
        <v>1.25</v>
      </c>
      <c r="F491" s="209">
        <v>4.5</v>
      </c>
      <c r="G491" s="209">
        <v>1</v>
      </c>
      <c r="H491" s="210">
        <f t="shared" si="7"/>
        <v>1.3846153846153846</v>
      </c>
      <c r="I491" s="209">
        <v>0.2</v>
      </c>
      <c r="J491" s="211">
        <v>0</v>
      </c>
    </row>
    <row r="492" spans="1:10" ht="17.100000000000001" customHeight="1">
      <c r="A492" s="368"/>
      <c r="B492" s="368"/>
      <c r="C492" s="286" t="s">
        <v>19</v>
      </c>
      <c r="D492" s="212">
        <v>536.04661016949149</v>
      </c>
      <c r="E492" s="213">
        <v>423.69915254237281</v>
      </c>
      <c r="F492" s="213">
        <v>1104.1610169491528</v>
      </c>
      <c r="G492" s="213">
        <v>1050.6610169491526</v>
      </c>
      <c r="H492" s="214">
        <f t="shared" si="7"/>
        <v>2.0598227766052477</v>
      </c>
      <c r="I492" s="213">
        <v>21.620677966101692</v>
      </c>
      <c r="J492" s="215">
        <v>4.4745762711864412</v>
      </c>
    </row>
    <row r="493" spans="1:10" ht="17.100000000000001" customHeight="1">
      <c r="A493" s="368"/>
      <c r="B493" s="368" t="s">
        <v>116</v>
      </c>
      <c r="C493" s="286" t="s">
        <v>127</v>
      </c>
      <c r="D493" s="208">
        <v>9</v>
      </c>
      <c r="E493" s="209">
        <v>6.375</v>
      </c>
      <c r="F493" s="209">
        <v>2.5</v>
      </c>
      <c r="G493" s="209">
        <v>2.25</v>
      </c>
      <c r="H493" s="210">
        <f t="shared" si="7"/>
        <v>0.27777777777777779</v>
      </c>
      <c r="I493" s="209">
        <v>0</v>
      </c>
      <c r="J493" s="211">
        <v>0</v>
      </c>
    </row>
    <row r="494" spans="1:10" ht="17.100000000000001" customHeight="1">
      <c r="A494" s="368"/>
      <c r="B494" s="368"/>
      <c r="C494" s="286" t="s">
        <v>19</v>
      </c>
      <c r="D494" s="212">
        <v>9</v>
      </c>
      <c r="E494" s="213">
        <v>6.375</v>
      </c>
      <c r="F494" s="213">
        <v>2.5</v>
      </c>
      <c r="G494" s="213">
        <v>2.25</v>
      </c>
      <c r="H494" s="214">
        <f t="shared" si="7"/>
        <v>0.27777777777777779</v>
      </c>
      <c r="I494" s="213">
        <v>0</v>
      </c>
      <c r="J494" s="215">
        <v>0</v>
      </c>
    </row>
    <row r="495" spans="1:10" ht="17.100000000000001" customHeight="1">
      <c r="A495" s="368" t="s">
        <v>147</v>
      </c>
      <c r="B495" s="368" t="s">
        <v>5</v>
      </c>
      <c r="C495" s="286" t="s">
        <v>11</v>
      </c>
      <c r="D495" s="208">
        <v>2</v>
      </c>
      <c r="E495" s="209">
        <v>2</v>
      </c>
      <c r="F495" s="209">
        <v>0.5</v>
      </c>
      <c r="G495" s="209">
        <v>0.5</v>
      </c>
      <c r="H495" s="210">
        <f t="shared" si="7"/>
        <v>0.25</v>
      </c>
      <c r="I495" s="209">
        <v>1</v>
      </c>
      <c r="J495" s="211">
        <v>0</v>
      </c>
    </row>
    <row r="496" spans="1:10" ht="17.100000000000001" customHeight="1">
      <c r="A496" s="368"/>
      <c r="B496" s="368"/>
      <c r="C496" s="286" t="s">
        <v>12</v>
      </c>
      <c r="D496" s="208">
        <v>2</v>
      </c>
      <c r="E496" s="209">
        <v>2</v>
      </c>
      <c r="F496" s="209">
        <v>1.8</v>
      </c>
      <c r="G496" s="209">
        <v>1.8</v>
      </c>
      <c r="H496" s="210">
        <f t="shared" si="7"/>
        <v>0.9</v>
      </c>
      <c r="I496" s="209">
        <v>0</v>
      </c>
      <c r="J496" s="211">
        <v>0</v>
      </c>
    </row>
    <row r="497" spans="1:10" ht="17.100000000000001" customHeight="1">
      <c r="A497" s="368"/>
      <c r="B497" s="368"/>
      <c r="C497" s="286" t="s">
        <v>15</v>
      </c>
      <c r="D497" s="208">
        <v>6</v>
      </c>
      <c r="E497" s="209">
        <v>6</v>
      </c>
      <c r="F497" s="209">
        <v>0.15</v>
      </c>
      <c r="G497" s="209">
        <v>0.15</v>
      </c>
      <c r="H497" s="210">
        <f t="shared" si="7"/>
        <v>2.4999999999999998E-2</v>
      </c>
      <c r="I497" s="209">
        <v>0</v>
      </c>
      <c r="J497" s="211">
        <v>0</v>
      </c>
    </row>
    <row r="498" spans="1:10" ht="17.100000000000001" customHeight="1">
      <c r="A498" s="368"/>
      <c r="B498" s="368"/>
      <c r="C498" s="286" t="s">
        <v>19</v>
      </c>
      <c r="D498" s="212">
        <v>10</v>
      </c>
      <c r="E498" s="213">
        <v>10</v>
      </c>
      <c r="F498" s="213">
        <v>2.4500000000000002</v>
      </c>
      <c r="G498" s="213">
        <v>2.4500000000000002</v>
      </c>
      <c r="H498" s="214">
        <f t="shared" si="7"/>
        <v>0.24500000000000002</v>
      </c>
      <c r="I498" s="213">
        <v>1</v>
      </c>
      <c r="J498" s="215">
        <v>0</v>
      </c>
    </row>
    <row r="499" spans="1:10" ht="17.100000000000001" customHeight="1">
      <c r="A499" s="368"/>
      <c r="B499" s="368" t="s">
        <v>31</v>
      </c>
      <c r="C499" s="286" t="s">
        <v>38</v>
      </c>
      <c r="D499" s="208">
        <v>1</v>
      </c>
      <c r="E499" s="209">
        <v>1</v>
      </c>
      <c r="F499" s="209">
        <v>0.35</v>
      </c>
      <c r="G499" s="209">
        <v>0.35</v>
      </c>
      <c r="H499" s="210">
        <f t="shared" si="7"/>
        <v>0.35</v>
      </c>
      <c r="I499" s="209">
        <v>0</v>
      </c>
      <c r="J499" s="211">
        <v>0</v>
      </c>
    </row>
    <row r="500" spans="1:10" ht="17.100000000000001" customHeight="1">
      <c r="A500" s="368"/>
      <c r="B500" s="368"/>
      <c r="C500" s="286" t="s">
        <v>19</v>
      </c>
      <c r="D500" s="212">
        <v>1</v>
      </c>
      <c r="E500" s="213">
        <v>1</v>
      </c>
      <c r="F500" s="213">
        <v>0.35</v>
      </c>
      <c r="G500" s="213">
        <v>0.35</v>
      </c>
      <c r="H500" s="214">
        <f t="shared" si="7"/>
        <v>0.35</v>
      </c>
      <c r="I500" s="213">
        <v>0</v>
      </c>
      <c r="J500" s="215">
        <v>0</v>
      </c>
    </row>
    <row r="501" spans="1:10" ht="17.100000000000001" customHeight="1">
      <c r="A501" s="368"/>
      <c r="B501" s="368" t="s">
        <v>60</v>
      </c>
      <c r="C501" s="286" t="s">
        <v>61</v>
      </c>
      <c r="D501" s="208">
        <v>7</v>
      </c>
      <c r="E501" s="209">
        <v>7</v>
      </c>
      <c r="F501" s="209">
        <v>21</v>
      </c>
      <c r="G501" s="209">
        <v>21</v>
      </c>
      <c r="H501" s="210">
        <f t="shared" si="7"/>
        <v>3</v>
      </c>
      <c r="I501" s="209">
        <v>0</v>
      </c>
      <c r="J501" s="211">
        <v>0</v>
      </c>
    </row>
    <row r="502" spans="1:10" ht="17.100000000000001" customHeight="1">
      <c r="A502" s="368"/>
      <c r="B502" s="368"/>
      <c r="C502" s="286" t="s">
        <v>19</v>
      </c>
      <c r="D502" s="212">
        <v>7</v>
      </c>
      <c r="E502" s="213">
        <v>7</v>
      </c>
      <c r="F502" s="213">
        <v>21</v>
      </c>
      <c r="G502" s="213">
        <v>21</v>
      </c>
      <c r="H502" s="214">
        <f t="shared" si="7"/>
        <v>3</v>
      </c>
      <c r="I502" s="213">
        <v>0</v>
      </c>
      <c r="J502" s="215">
        <v>0</v>
      </c>
    </row>
    <row r="503" spans="1:10" ht="17.100000000000001" customHeight="1">
      <c r="A503" s="368"/>
      <c r="B503" s="368" t="s">
        <v>100</v>
      </c>
      <c r="C503" s="286" t="s">
        <v>109</v>
      </c>
      <c r="D503" s="208">
        <v>55.932203389830505</v>
      </c>
      <c r="E503" s="209">
        <v>55.932203389830505</v>
      </c>
      <c r="F503" s="209">
        <v>44.745762711864401</v>
      </c>
      <c r="G503" s="209">
        <v>33.559322033898304</v>
      </c>
      <c r="H503" s="210">
        <f t="shared" si="7"/>
        <v>0.79999999999999993</v>
      </c>
      <c r="I503" s="209">
        <v>8.3898305084745761</v>
      </c>
      <c r="J503" s="211">
        <v>5.5932203389830502</v>
      </c>
    </row>
    <row r="504" spans="1:10" ht="17.100000000000001" customHeight="1">
      <c r="A504" s="368"/>
      <c r="B504" s="368"/>
      <c r="C504" s="286" t="s">
        <v>110</v>
      </c>
      <c r="D504" s="208">
        <v>14.75</v>
      </c>
      <c r="E504" s="209">
        <v>14.75</v>
      </c>
      <c r="F504" s="209">
        <v>0.57499999999999996</v>
      </c>
      <c r="G504" s="209">
        <v>0.57499999999999996</v>
      </c>
      <c r="H504" s="210">
        <f t="shared" si="7"/>
        <v>3.8983050847457623E-2</v>
      </c>
      <c r="I504" s="209">
        <v>0.05</v>
      </c>
      <c r="J504" s="211">
        <v>0</v>
      </c>
    </row>
    <row r="505" spans="1:10" ht="17.100000000000001" customHeight="1">
      <c r="A505" s="368"/>
      <c r="B505" s="368"/>
      <c r="C505" s="286" t="s">
        <v>19</v>
      </c>
      <c r="D505" s="212">
        <v>70.682203389830505</v>
      </c>
      <c r="E505" s="213">
        <v>70.682203389830505</v>
      </c>
      <c r="F505" s="213">
        <v>45.320762711864404</v>
      </c>
      <c r="G505" s="213">
        <v>34.134322033898307</v>
      </c>
      <c r="H505" s="214">
        <f t="shared" si="7"/>
        <v>0.6411905761045501</v>
      </c>
      <c r="I505" s="213">
        <v>8.4398305084745768</v>
      </c>
      <c r="J505" s="215">
        <v>5.5932203389830502</v>
      </c>
    </row>
    <row r="506" spans="1:10" ht="17.100000000000001" customHeight="1">
      <c r="A506" s="368" t="s">
        <v>148</v>
      </c>
      <c r="B506" s="368" t="s">
        <v>5</v>
      </c>
      <c r="C506" s="286" t="s">
        <v>7</v>
      </c>
      <c r="D506" s="208">
        <v>3</v>
      </c>
      <c r="E506" s="209">
        <v>3</v>
      </c>
      <c r="F506" s="209">
        <v>35</v>
      </c>
      <c r="G506" s="209">
        <v>35</v>
      </c>
      <c r="H506" s="210">
        <f t="shared" si="7"/>
        <v>11.666666666666666</v>
      </c>
      <c r="I506" s="209">
        <v>0.05</v>
      </c>
      <c r="J506" s="211">
        <v>0.9</v>
      </c>
    </row>
    <row r="507" spans="1:10" ht="17.100000000000001" customHeight="1">
      <c r="A507" s="368"/>
      <c r="B507" s="368"/>
      <c r="C507" s="286" t="s">
        <v>9</v>
      </c>
      <c r="D507" s="208">
        <v>121</v>
      </c>
      <c r="E507" s="209">
        <v>100</v>
      </c>
      <c r="F507" s="209">
        <v>5000</v>
      </c>
      <c r="G507" s="209">
        <v>5000</v>
      </c>
      <c r="H507" s="210">
        <f t="shared" si="7"/>
        <v>41.32231404958678</v>
      </c>
      <c r="I507" s="209">
        <v>5</v>
      </c>
      <c r="J507" s="211">
        <v>30</v>
      </c>
    </row>
    <row r="508" spans="1:10" ht="17.100000000000001" customHeight="1">
      <c r="A508" s="368"/>
      <c r="B508" s="368"/>
      <c r="C508" s="286" t="s">
        <v>11</v>
      </c>
      <c r="D508" s="208">
        <v>110</v>
      </c>
      <c r="E508" s="209">
        <v>101.5</v>
      </c>
      <c r="F508" s="209">
        <v>4909</v>
      </c>
      <c r="G508" s="209">
        <v>4909</v>
      </c>
      <c r="H508" s="210">
        <f t="shared" si="7"/>
        <v>44.627272727272725</v>
      </c>
      <c r="I508" s="209">
        <v>33</v>
      </c>
      <c r="J508" s="211">
        <v>33</v>
      </c>
    </row>
    <row r="509" spans="1:10" ht="17.100000000000001" customHeight="1">
      <c r="A509" s="368"/>
      <c r="B509" s="368"/>
      <c r="C509" s="286" t="s">
        <v>12</v>
      </c>
      <c r="D509" s="208">
        <v>38</v>
      </c>
      <c r="E509" s="209">
        <v>18.239999999999998</v>
      </c>
      <c r="F509" s="209">
        <v>280</v>
      </c>
      <c r="G509" s="209">
        <v>270</v>
      </c>
      <c r="H509" s="210">
        <f t="shared" si="7"/>
        <v>7.3684210526315788</v>
      </c>
      <c r="I509" s="209">
        <v>11.4</v>
      </c>
      <c r="J509" s="211">
        <v>0.56999999999999995</v>
      </c>
    </row>
    <row r="510" spans="1:10" ht="17.100000000000001" customHeight="1">
      <c r="A510" s="368"/>
      <c r="B510" s="368"/>
      <c r="C510" s="286" t="s">
        <v>14</v>
      </c>
      <c r="D510" s="208">
        <v>252</v>
      </c>
      <c r="E510" s="209">
        <v>223.3</v>
      </c>
      <c r="F510" s="209">
        <v>10390</v>
      </c>
      <c r="G510" s="209">
        <v>9490</v>
      </c>
      <c r="H510" s="210">
        <f t="shared" si="7"/>
        <v>41.230158730158728</v>
      </c>
      <c r="I510" s="209">
        <v>64.56</v>
      </c>
      <c r="J510" s="211">
        <v>52.2</v>
      </c>
    </row>
    <row r="511" spans="1:10" ht="17.100000000000001" customHeight="1">
      <c r="A511" s="368"/>
      <c r="B511" s="368"/>
      <c r="C511" s="286" t="s">
        <v>15</v>
      </c>
      <c r="D511" s="208">
        <v>1</v>
      </c>
      <c r="E511" s="209">
        <v>0</v>
      </c>
      <c r="F511" s="209">
        <v>0</v>
      </c>
      <c r="G511" s="209">
        <v>0</v>
      </c>
      <c r="H511" s="210">
        <f t="shared" si="7"/>
        <v>0</v>
      </c>
      <c r="I511" s="209">
        <v>0</v>
      </c>
      <c r="J511" s="211">
        <v>0</v>
      </c>
    </row>
    <row r="512" spans="1:10" ht="17.100000000000001" customHeight="1">
      <c r="A512" s="368"/>
      <c r="B512" s="368"/>
      <c r="C512" s="286" t="s">
        <v>17</v>
      </c>
      <c r="D512" s="208">
        <v>0.5</v>
      </c>
      <c r="E512" s="209">
        <v>0.25</v>
      </c>
      <c r="F512" s="209">
        <v>2</v>
      </c>
      <c r="G512" s="209">
        <v>0</v>
      </c>
      <c r="H512" s="210">
        <f t="shared" si="7"/>
        <v>4</v>
      </c>
      <c r="I512" s="209">
        <v>0</v>
      </c>
      <c r="J512" s="211">
        <v>0</v>
      </c>
    </row>
    <row r="513" spans="1:10" ht="17.100000000000001" customHeight="1">
      <c r="A513" s="368"/>
      <c r="B513" s="368"/>
      <c r="C513" s="286" t="s">
        <v>19</v>
      </c>
      <c r="D513" s="212">
        <v>525.5</v>
      </c>
      <c r="E513" s="213">
        <v>446.29</v>
      </c>
      <c r="F513" s="213">
        <v>20616</v>
      </c>
      <c r="G513" s="213">
        <v>19704</v>
      </c>
      <c r="H513" s="214">
        <f t="shared" si="7"/>
        <v>39.231208372978116</v>
      </c>
      <c r="I513" s="213">
        <v>114.01</v>
      </c>
      <c r="J513" s="215">
        <v>116.66999999999999</v>
      </c>
    </row>
    <row r="514" spans="1:10" ht="17.100000000000001" customHeight="1">
      <c r="A514" s="368"/>
      <c r="B514" s="368" t="s">
        <v>20</v>
      </c>
      <c r="C514" s="286" t="s">
        <v>24</v>
      </c>
      <c r="D514" s="208">
        <v>0.5</v>
      </c>
      <c r="E514" s="209">
        <v>0.45</v>
      </c>
      <c r="F514" s="209">
        <v>10</v>
      </c>
      <c r="G514" s="209">
        <v>10</v>
      </c>
      <c r="H514" s="210">
        <f t="shared" si="7"/>
        <v>20</v>
      </c>
      <c r="I514" s="209">
        <v>0.1</v>
      </c>
      <c r="J514" s="211">
        <v>0.2</v>
      </c>
    </row>
    <row r="515" spans="1:10" ht="17.100000000000001" customHeight="1">
      <c r="A515" s="368"/>
      <c r="B515" s="368"/>
      <c r="C515" s="286" t="s">
        <v>19</v>
      </c>
      <c r="D515" s="212">
        <v>0.5</v>
      </c>
      <c r="E515" s="213">
        <v>0.45</v>
      </c>
      <c r="F515" s="213">
        <v>10</v>
      </c>
      <c r="G515" s="213">
        <v>10</v>
      </c>
      <c r="H515" s="214">
        <f t="shared" ref="H515:H578" si="8">IFERROR((F515/D515),0)</f>
        <v>20</v>
      </c>
      <c r="I515" s="213">
        <v>0.1</v>
      </c>
      <c r="J515" s="215">
        <v>0.2</v>
      </c>
    </row>
    <row r="516" spans="1:10" ht="17.100000000000001" customHeight="1">
      <c r="A516" s="368"/>
      <c r="B516" s="368" t="s">
        <v>47</v>
      </c>
      <c r="C516" s="286" t="s">
        <v>52</v>
      </c>
      <c r="D516" s="208">
        <v>0.25</v>
      </c>
      <c r="E516" s="209">
        <v>0.25</v>
      </c>
      <c r="F516" s="209">
        <v>1.25</v>
      </c>
      <c r="G516" s="209">
        <v>1.2</v>
      </c>
      <c r="H516" s="210">
        <f t="shared" si="8"/>
        <v>5</v>
      </c>
      <c r="I516" s="209">
        <v>0.05</v>
      </c>
      <c r="J516" s="211">
        <v>0</v>
      </c>
    </row>
    <row r="517" spans="1:10" ht="17.100000000000001" customHeight="1">
      <c r="A517" s="368"/>
      <c r="B517" s="368"/>
      <c r="C517" s="286" t="s">
        <v>19</v>
      </c>
      <c r="D517" s="212">
        <v>0.25</v>
      </c>
      <c r="E517" s="213">
        <v>0.25</v>
      </c>
      <c r="F517" s="213">
        <v>1.25</v>
      </c>
      <c r="G517" s="213">
        <v>1.2</v>
      </c>
      <c r="H517" s="214">
        <f t="shared" si="8"/>
        <v>5</v>
      </c>
      <c r="I517" s="213">
        <v>0.05</v>
      </c>
      <c r="J517" s="215">
        <v>0</v>
      </c>
    </row>
    <row r="518" spans="1:10" ht="17.100000000000001" customHeight="1">
      <c r="A518" s="368"/>
      <c r="B518" s="368" t="s">
        <v>60</v>
      </c>
      <c r="C518" s="286" t="s">
        <v>61</v>
      </c>
      <c r="D518" s="208">
        <v>67</v>
      </c>
      <c r="E518" s="209">
        <v>67</v>
      </c>
      <c r="F518" s="209">
        <v>1230</v>
      </c>
      <c r="G518" s="209">
        <v>1230</v>
      </c>
      <c r="H518" s="210">
        <f t="shared" si="8"/>
        <v>18.35820895522388</v>
      </c>
      <c r="I518" s="209">
        <v>9.6</v>
      </c>
      <c r="J518" s="211">
        <v>14.05</v>
      </c>
    </row>
    <row r="519" spans="1:10" ht="17.100000000000001" customHeight="1">
      <c r="A519" s="368"/>
      <c r="B519" s="368"/>
      <c r="C519" s="286" t="s">
        <v>62</v>
      </c>
      <c r="D519" s="208">
        <v>346</v>
      </c>
      <c r="E519" s="209">
        <v>346</v>
      </c>
      <c r="F519" s="209">
        <v>7095</v>
      </c>
      <c r="G519" s="209">
        <v>7095</v>
      </c>
      <c r="H519" s="210">
        <f t="shared" si="8"/>
        <v>20.50578034682081</v>
      </c>
      <c r="I519" s="209">
        <v>62.5</v>
      </c>
      <c r="J519" s="211">
        <v>114.5</v>
      </c>
    </row>
    <row r="520" spans="1:10" ht="17.100000000000001" customHeight="1">
      <c r="A520" s="368"/>
      <c r="B520" s="368"/>
      <c r="C520" s="286" t="s">
        <v>19</v>
      </c>
      <c r="D520" s="212">
        <v>413</v>
      </c>
      <c r="E520" s="213">
        <v>413</v>
      </c>
      <c r="F520" s="213">
        <v>8325</v>
      </c>
      <c r="G520" s="213">
        <v>8325</v>
      </c>
      <c r="H520" s="214">
        <f t="shared" si="8"/>
        <v>20.157384987893462</v>
      </c>
      <c r="I520" s="213">
        <v>72.099999999999994</v>
      </c>
      <c r="J520" s="215">
        <v>128.55000000000001</v>
      </c>
    </row>
    <row r="521" spans="1:10" ht="17.100000000000001" customHeight="1">
      <c r="A521" s="368"/>
      <c r="B521" s="368" t="s">
        <v>88</v>
      </c>
      <c r="C521" s="286" t="s">
        <v>93</v>
      </c>
      <c r="D521" s="208">
        <v>4</v>
      </c>
      <c r="E521" s="209">
        <v>4</v>
      </c>
      <c r="F521" s="209">
        <v>40</v>
      </c>
      <c r="G521" s="209">
        <v>40</v>
      </c>
      <c r="H521" s="210">
        <f t="shared" si="8"/>
        <v>10</v>
      </c>
      <c r="I521" s="209">
        <v>1</v>
      </c>
      <c r="J521" s="211">
        <v>1</v>
      </c>
    </row>
    <row r="522" spans="1:10" ht="17.100000000000001" customHeight="1">
      <c r="A522" s="368"/>
      <c r="B522" s="368"/>
      <c r="C522" s="286" t="s">
        <v>19</v>
      </c>
      <c r="D522" s="212">
        <v>4</v>
      </c>
      <c r="E522" s="213">
        <v>4</v>
      </c>
      <c r="F522" s="213">
        <v>40</v>
      </c>
      <c r="G522" s="213">
        <v>40</v>
      </c>
      <c r="H522" s="214">
        <f t="shared" si="8"/>
        <v>10</v>
      </c>
      <c r="I522" s="213">
        <v>1</v>
      </c>
      <c r="J522" s="215">
        <v>1</v>
      </c>
    </row>
    <row r="523" spans="1:10" ht="17.100000000000001" customHeight="1">
      <c r="A523" s="368"/>
      <c r="B523" s="368" t="s">
        <v>100</v>
      </c>
      <c r="C523" s="286" t="s">
        <v>103</v>
      </c>
      <c r="D523" s="208">
        <v>7</v>
      </c>
      <c r="E523" s="209">
        <v>6</v>
      </c>
      <c r="F523" s="209">
        <v>18</v>
      </c>
      <c r="G523" s="209">
        <v>18</v>
      </c>
      <c r="H523" s="210">
        <f t="shared" si="8"/>
        <v>2.5714285714285716</v>
      </c>
      <c r="I523" s="209">
        <v>0.57999999999999996</v>
      </c>
      <c r="J523" s="211">
        <v>0.4</v>
      </c>
    </row>
    <row r="524" spans="1:10" ht="17.100000000000001" customHeight="1">
      <c r="A524" s="368"/>
      <c r="B524" s="368"/>
      <c r="C524" s="286" t="s">
        <v>106</v>
      </c>
      <c r="D524" s="208">
        <v>84</v>
      </c>
      <c r="E524" s="209">
        <v>84</v>
      </c>
      <c r="F524" s="209">
        <v>3000</v>
      </c>
      <c r="G524" s="209">
        <v>3000</v>
      </c>
      <c r="H524" s="210">
        <f t="shared" si="8"/>
        <v>35.714285714285715</v>
      </c>
      <c r="I524" s="209">
        <v>0.6</v>
      </c>
      <c r="J524" s="211">
        <v>0.6</v>
      </c>
    </row>
    <row r="525" spans="1:10" ht="17.100000000000001" customHeight="1">
      <c r="A525" s="368"/>
      <c r="B525" s="368"/>
      <c r="C525" s="286" t="s">
        <v>108</v>
      </c>
      <c r="D525" s="208">
        <v>1.6</v>
      </c>
      <c r="E525" s="209">
        <v>0.48</v>
      </c>
      <c r="F525" s="209">
        <v>1.25</v>
      </c>
      <c r="G525" s="209">
        <v>1</v>
      </c>
      <c r="H525" s="210">
        <f t="shared" si="8"/>
        <v>0.78125</v>
      </c>
      <c r="I525" s="209">
        <v>0.5</v>
      </c>
      <c r="J525" s="211">
        <v>0.5</v>
      </c>
    </row>
    <row r="526" spans="1:10" ht="17.100000000000001" customHeight="1">
      <c r="A526" s="368"/>
      <c r="B526" s="368"/>
      <c r="C526" s="286" t="s">
        <v>19</v>
      </c>
      <c r="D526" s="212">
        <v>92.6</v>
      </c>
      <c r="E526" s="213">
        <v>90.47999999999999</v>
      </c>
      <c r="F526" s="213">
        <v>3019.25</v>
      </c>
      <c r="G526" s="213">
        <v>3019</v>
      </c>
      <c r="H526" s="214">
        <f t="shared" si="8"/>
        <v>32.605291576673871</v>
      </c>
      <c r="I526" s="213">
        <v>1.6799999999999997</v>
      </c>
      <c r="J526" s="215">
        <v>1.5</v>
      </c>
    </row>
    <row r="527" spans="1:10" ht="17.100000000000001" customHeight="1">
      <c r="A527" s="368" t="s">
        <v>174</v>
      </c>
      <c r="B527" s="368" t="s">
        <v>5</v>
      </c>
      <c r="C527" s="286" t="s">
        <v>9</v>
      </c>
      <c r="D527" s="208">
        <v>117</v>
      </c>
      <c r="E527" s="209">
        <v>117</v>
      </c>
      <c r="F527" s="209">
        <v>5850</v>
      </c>
      <c r="G527" s="209">
        <v>5850</v>
      </c>
      <c r="H527" s="210">
        <f t="shared" si="8"/>
        <v>50</v>
      </c>
      <c r="I527" s="209">
        <v>1</v>
      </c>
      <c r="J527" s="211">
        <v>0.25</v>
      </c>
    </row>
    <row r="528" spans="1:10" ht="17.100000000000001" customHeight="1">
      <c r="A528" s="368"/>
      <c r="B528" s="368"/>
      <c r="C528" s="286" t="s">
        <v>11</v>
      </c>
      <c r="D528" s="208">
        <v>32.5</v>
      </c>
      <c r="E528" s="209">
        <v>32.5</v>
      </c>
      <c r="F528" s="209">
        <v>1625</v>
      </c>
      <c r="G528" s="209">
        <v>1625</v>
      </c>
      <c r="H528" s="210">
        <f t="shared" si="8"/>
        <v>50</v>
      </c>
      <c r="I528" s="209">
        <v>9.75</v>
      </c>
      <c r="J528" s="211">
        <v>0.65</v>
      </c>
    </row>
    <row r="529" spans="1:10" ht="17.100000000000001" customHeight="1">
      <c r="A529" s="368"/>
      <c r="B529" s="368"/>
      <c r="C529" s="286" t="s">
        <v>14</v>
      </c>
      <c r="D529" s="208">
        <v>140</v>
      </c>
      <c r="E529" s="209">
        <v>140</v>
      </c>
      <c r="F529" s="209">
        <v>7000</v>
      </c>
      <c r="G529" s="209">
        <v>6664</v>
      </c>
      <c r="H529" s="210">
        <f t="shared" si="8"/>
        <v>50</v>
      </c>
      <c r="I529" s="209">
        <v>1.5</v>
      </c>
      <c r="J529" s="211">
        <v>21</v>
      </c>
    </row>
    <row r="530" spans="1:10" ht="17.100000000000001" customHeight="1">
      <c r="A530" s="368"/>
      <c r="B530" s="368"/>
      <c r="C530" s="286" t="s">
        <v>19</v>
      </c>
      <c r="D530" s="212">
        <v>289.5</v>
      </c>
      <c r="E530" s="213">
        <v>289.5</v>
      </c>
      <c r="F530" s="213">
        <v>14475</v>
      </c>
      <c r="G530" s="213">
        <v>14139</v>
      </c>
      <c r="H530" s="214">
        <f t="shared" si="8"/>
        <v>50</v>
      </c>
      <c r="I530" s="213">
        <v>12.25</v>
      </c>
      <c r="J530" s="215">
        <v>21.900000000000002</v>
      </c>
    </row>
    <row r="531" spans="1:10" ht="17.100000000000001" customHeight="1">
      <c r="A531" s="368" t="s">
        <v>149</v>
      </c>
      <c r="B531" s="368" t="s">
        <v>5</v>
      </c>
      <c r="C531" s="286" t="s">
        <v>9</v>
      </c>
      <c r="D531" s="208">
        <v>346</v>
      </c>
      <c r="E531" s="209">
        <v>320.5</v>
      </c>
      <c r="F531" s="209">
        <v>883</v>
      </c>
      <c r="G531" s="209">
        <v>783</v>
      </c>
      <c r="H531" s="210">
        <f t="shared" si="8"/>
        <v>2.552023121387283</v>
      </c>
      <c r="I531" s="209">
        <v>76.3</v>
      </c>
      <c r="J531" s="211">
        <v>35.700000000000003</v>
      </c>
    </row>
    <row r="532" spans="1:10" ht="17.100000000000001" customHeight="1">
      <c r="A532" s="368"/>
      <c r="B532" s="368"/>
      <c r="C532" s="286" t="s">
        <v>11</v>
      </c>
      <c r="D532" s="208">
        <v>39</v>
      </c>
      <c r="E532" s="209">
        <v>39</v>
      </c>
      <c r="F532" s="209">
        <v>86</v>
      </c>
      <c r="G532" s="209">
        <v>86</v>
      </c>
      <c r="H532" s="210">
        <f t="shared" si="8"/>
        <v>2.2051282051282053</v>
      </c>
      <c r="I532" s="209">
        <v>11.7</v>
      </c>
      <c r="J532" s="211">
        <v>9.5</v>
      </c>
    </row>
    <row r="533" spans="1:10" ht="17.100000000000001" customHeight="1">
      <c r="A533" s="368"/>
      <c r="B533" s="368"/>
      <c r="C533" s="286" t="s">
        <v>12</v>
      </c>
      <c r="D533" s="208">
        <v>201</v>
      </c>
      <c r="E533" s="209">
        <v>174.81100000000001</v>
      </c>
      <c r="F533" s="209">
        <v>298.29999999999995</v>
      </c>
      <c r="G533" s="209">
        <v>281.39999999999998</v>
      </c>
      <c r="H533" s="210">
        <f t="shared" si="8"/>
        <v>1.4840796019900495</v>
      </c>
      <c r="I533" s="209">
        <v>70.124999999999986</v>
      </c>
      <c r="J533" s="211">
        <v>36.575000000000017</v>
      </c>
    </row>
    <row r="534" spans="1:10" ht="17.100000000000001" customHeight="1">
      <c r="A534" s="368"/>
      <c r="B534" s="368"/>
      <c r="C534" s="286" t="s">
        <v>14</v>
      </c>
      <c r="D534" s="208">
        <v>714</v>
      </c>
      <c r="E534" s="209">
        <v>639</v>
      </c>
      <c r="F534" s="209">
        <v>2338</v>
      </c>
      <c r="G534" s="209">
        <v>2329.6</v>
      </c>
      <c r="H534" s="210">
        <f t="shared" si="8"/>
        <v>3.2745098039215685</v>
      </c>
      <c r="I534" s="209">
        <v>200.02500000000001</v>
      </c>
      <c r="J534" s="211">
        <v>72.137500000000003</v>
      </c>
    </row>
    <row r="535" spans="1:10" ht="17.100000000000001" customHeight="1">
      <c r="A535" s="368"/>
      <c r="B535" s="368"/>
      <c r="C535" s="286" t="s">
        <v>15</v>
      </c>
      <c r="D535" s="208">
        <v>1</v>
      </c>
      <c r="E535" s="209">
        <v>0.4</v>
      </c>
      <c r="F535" s="209">
        <v>2</v>
      </c>
      <c r="G535" s="209">
        <v>2</v>
      </c>
      <c r="H535" s="210">
        <f t="shared" si="8"/>
        <v>2</v>
      </c>
      <c r="I535" s="209">
        <v>0.375</v>
      </c>
      <c r="J535" s="211">
        <v>0</v>
      </c>
    </row>
    <row r="536" spans="1:10" ht="17.100000000000001" customHeight="1">
      <c r="A536" s="368"/>
      <c r="B536" s="368"/>
      <c r="C536" s="286" t="s">
        <v>17</v>
      </c>
      <c r="D536" s="208">
        <v>5</v>
      </c>
      <c r="E536" s="209">
        <v>5</v>
      </c>
      <c r="F536" s="209">
        <v>4.5</v>
      </c>
      <c r="G536" s="209">
        <v>4.5</v>
      </c>
      <c r="H536" s="210">
        <f t="shared" si="8"/>
        <v>0.9</v>
      </c>
      <c r="I536" s="209">
        <v>1.25</v>
      </c>
      <c r="J536" s="211">
        <v>0</v>
      </c>
    </row>
    <row r="537" spans="1:10" ht="17.100000000000001" customHeight="1">
      <c r="A537" s="368"/>
      <c r="B537" s="368"/>
      <c r="C537" s="286" t="s">
        <v>19</v>
      </c>
      <c r="D537" s="212">
        <v>1306</v>
      </c>
      <c r="E537" s="213">
        <v>1178.7110000000002</v>
      </c>
      <c r="F537" s="213">
        <v>3611.8</v>
      </c>
      <c r="G537" s="213">
        <v>3486.4999999999995</v>
      </c>
      <c r="H537" s="214">
        <f t="shared" si="8"/>
        <v>2.7655436447166921</v>
      </c>
      <c r="I537" s="213">
        <v>359.77499999999998</v>
      </c>
      <c r="J537" s="215">
        <v>153.91250000000002</v>
      </c>
    </row>
    <row r="538" spans="1:10" ht="17.100000000000001" customHeight="1">
      <c r="A538" s="368"/>
      <c r="B538" s="368" t="s">
        <v>31</v>
      </c>
      <c r="C538" s="286" t="s">
        <v>34</v>
      </c>
      <c r="D538" s="208">
        <v>15.215</v>
      </c>
      <c r="E538" s="209">
        <v>14.6075</v>
      </c>
      <c r="F538" s="209">
        <v>15.4</v>
      </c>
      <c r="G538" s="209">
        <v>15.4</v>
      </c>
      <c r="H538" s="210">
        <f t="shared" si="8"/>
        <v>1.0121590535655602</v>
      </c>
      <c r="I538" s="209">
        <v>3.8959999999999999</v>
      </c>
      <c r="J538" s="211">
        <v>1.5659999999999998</v>
      </c>
    </row>
    <row r="539" spans="1:10" ht="17.100000000000001" customHeight="1">
      <c r="A539" s="368"/>
      <c r="B539" s="368"/>
      <c r="C539" s="286" t="s">
        <v>35</v>
      </c>
      <c r="D539" s="208">
        <v>19.72</v>
      </c>
      <c r="E539" s="209">
        <v>16.420000000000002</v>
      </c>
      <c r="F539" s="209">
        <v>22.9</v>
      </c>
      <c r="G539" s="209">
        <v>22.9</v>
      </c>
      <c r="H539" s="210">
        <f t="shared" si="8"/>
        <v>1.1612576064908722</v>
      </c>
      <c r="I539" s="209">
        <v>3.13</v>
      </c>
      <c r="J539" s="211">
        <v>3.9000000000000004</v>
      </c>
    </row>
    <row r="540" spans="1:10" ht="17.100000000000001" customHeight="1">
      <c r="A540" s="368"/>
      <c r="B540" s="368"/>
      <c r="C540" s="286" t="s">
        <v>39</v>
      </c>
      <c r="D540" s="208">
        <v>35.08</v>
      </c>
      <c r="E540" s="209">
        <v>25.14</v>
      </c>
      <c r="F540" s="209">
        <v>33.846000000000004</v>
      </c>
      <c r="G540" s="209">
        <v>31.646000000000001</v>
      </c>
      <c r="H540" s="210">
        <f t="shared" si="8"/>
        <v>0.96482326111744598</v>
      </c>
      <c r="I540" s="209">
        <v>10.3</v>
      </c>
      <c r="J540" s="211">
        <v>2.95</v>
      </c>
    </row>
    <row r="541" spans="1:10" ht="17.100000000000001" customHeight="1">
      <c r="A541" s="368"/>
      <c r="B541" s="368"/>
      <c r="C541" s="286" t="s">
        <v>40</v>
      </c>
      <c r="D541" s="208">
        <v>26</v>
      </c>
      <c r="E541" s="209">
        <v>15.056800000000001</v>
      </c>
      <c r="F541" s="209">
        <v>20.270000000000003</v>
      </c>
      <c r="G541" s="209">
        <v>20.270000000000003</v>
      </c>
      <c r="H541" s="210">
        <f t="shared" si="8"/>
        <v>0.77961538461538471</v>
      </c>
      <c r="I541" s="209">
        <v>6.05</v>
      </c>
      <c r="J541" s="211">
        <v>1.5</v>
      </c>
    </row>
    <row r="542" spans="1:10" ht="17.100000000000001" customHeight="1">
      <c r="A542" s="368"/>
      <c r="B542" s="368"/>
      <c r="C542" s="286" t="s">
        <v>46</v>
      </c>
      <c r="D542" s="208">
        <v>59</v>
      </c>
      <c r="E542" s="209">
        <v>42.86</v>
      </c>
      <c r="F542" s="209">
        <v>88.5</v>
      </c>
      <c r="G542" s="209">
        <v>88.5</v>
      </c>
      <c r="H542" s="210">
        <f t="shared" si="8"/>
        <v>1.5</v>
      </c>
      <c r="I542" s="209">
        <v>24.1</v>
      </c>
      <c r="J542" s="211">
        <v>5</v>
      </c>
    </row>
    <row r="543" spans="1:10" ht="17.100000000000001" customHeight="1">
      <c r="A543" s="368"/>
      <c r="B543" s="368"/>
      <c r="C543" s="286" t="s">
        <v>19</v>
      </c>
      <c r="D543" s="212">
        <v>155.01499999999999</v>
      </c>
      <c r="E543" s="213">
        <v>114.08429999999998</v>
      </c>
      <c r="F543" s="213">
        <v>180.916</v>
      </c>
      <c r="G543" s="213">
        <v>178.71600000000001</v>
      </c>
      <c r="H543" s="214">
        <f t="shared" si="8"/>
        <v>1.167087056091346</v>
      </c>
      <c r="I543" s="213">
        <v>47.475999999999999</v>
      </c>
      <c r="J543" s="215">
        <v>14.916</v>
      </c>
    </row>
    <row r="544" spans="1:10" ht="17.100000000000001" customHeight="1">
      <c r="A544" s="368"/>
      <c r="B544" s="368" t="s">
        <v>60</v>
      </c>
      <c r="C544" s="286" t="s">
        <v>62</v>
      </c>
      <c r="D544" s="208">
        <v>100</v>
      </c>
      <c r="E544" s="209">
        <v>60</v>
      </c>
      <c r="F544" s="209">
        <v>350</v>
      </c>
      <c r="G544" s="209">
        <v>350</v>
      </c>
      <c r="H544" s="210">
        <f t="shared" si="8"/>
        <v>3.5</v>
      </c>
      <c r="I544" s="209">
        <v>0.5</v>
      </c>
      <c r="J544" s="211">
        <v>0.08</v>
      </c>
    </row>
    <row r="545" spans="1:10" ht="17.100000000000001" customHeight="1">
      <c r="A545" s="368"/>
      <c r="B545" s="368"/>
      <c r="C545" s="286" t="s">
        <v>19</v>
      </c>
      <c r="D545" s="212">
        <v>100</v>
      </c>
      <c r="E545" s="213">
        <v>60</v>
      </c>
      <c r="F545" s="213">
        <v>350</v>
      </c>
      <c r="G545" s="213">
        <v>350</v>
      </c>
      <c r="H545" s="214">
        <f t="shared" si="8"/>
        <v>3.5</v>
      </c>
      <c r="I545" s="213">
        <v>0.5</v>
      </c>
      <c r="J545" s="215">
        <v>0.08</v>
      </c>
    </row>
    <row r="546" spans="1:10" ht="17.100000000000001" customHeight="1">
      <c r="A546" s="368"/>
      <c r="B546" s="368" t="s">
        <v>88</v>
      </c>
      <c r="C546" s="286" t="s">
        <v>93</v>
      </c>
      <c r="D546" s="208">
        <v>4</v>
      </c>
      <c r="E546" s="209">
        <v>4</v>
      </c>
      <c r="F546" s="209">
        <v>2</v>
      </c>
      <c r="G546" s="209">
        <v>2</v>
      </c>
      <c r="H546" s="210">
        <f t="shared" si="8"/>
        <v>0.5</v>
      </c>
      <c r="I546" s="209">
        <v>1.2</v>
      </c>
      <c r="J546" s="211">
        <v>0.3</v>
      </c>
    </row>
    <row r="547" spans="1:10" ht="17.100000000000001" customHeight="1">
      <c r="A547" s="368"/>
      <c r="B547" s="368"/>
      <c r="C547" s="286" t="s">
        <v>95</v>
      </c>
      <c r="D547" s="208">
        <v>0.5</v>
      </c>
      <c r="E547" s="209">
        <v>0.45</v>
      </c>
      <c r="F547" s="209">
        <v>1.2</v>
      </c>
      <c r="G547" s="209">
        <v>1.2</v>
      </c>
      <c r="H547" s="210">
        <f t="shared" si="8"/>
        <v>2.4</v>
      </c>
      <c r="I547" s="209">
        <v>0.15</v>
      </c>
      <c r="J547" s="211">
        <v>0.05</v>
      </c>
    </row>
    <row r="548" spans="1:10" ht="17.100000000000001" customHeight="1">
      <c r="A548" s="368"/>
      <c r="B548" s="368"/>
      <c r="C548" s="286" t="s">
        <v>19</v>
      </c>
      <c r="D548" s="212">
        <v>4.5</v>
      </c>
      <c r="E548" s="213">
        <v>4.45</v>
      </c>
      <c r="F548" s="213">
        <v>3.2</v>
      </c>
      <c r="G548" s="213">
        <v>3.2</v>
      </c>
      <c r="H548" s="214">
        <f t="shared" si="8"/>
        <v>0.71111111111111114</v>
      </c>
      <c r="I548" s="213">
        <v>1.3499999999999999</v>
      </c>
      <c r="J548" s="215">
        <v>0.35</v>
      </c>
    </row>
    <row r="549" spans="1:10" ht="17.100000000000001" customHeight="1">
      <c r="A549" s="368"/>
      <c r="B549" s="368" t="s">
        <v>100</v>
      </c>
      <c r="C549" s="286" t="s">
        <v>103</v>
      </c>
      <c r="D549" s="208">
        <v>685</v>
      </c>
      <c r="E549" s="209">
        <v>561.61</v>
      </c>
      <c r="F549" s="209">
        <v>1829</v>
      </c>
      <c r="G549" s="209">
        <v>1812</v>
      </c>
      <c r="H549" s="210">
        <f t="shared" si="8"/>
        <v>2.6700729927007298</v>
      </c>
      <c r="I549" s="209">
        <v>119.35000000000001</v>
      </c>
      <c r="J549" s="211">
        <v>36.503</v>
      </c>
    </row>
    <row r="550" spans="1:10" ht="17.100000000000001" customHeight="1">
      <c r="A550" s="368"/>
      <c r="B550" s="368"/>
      <c r="C550" s="286" t="s">
        <v>106</v>
      </c>
      <c r="D550" s="208">
        <v>200.5</v>
      </c>
      <c r="E550" s="209">
        <v>152.4</v>
      </c>
      <c r="F550" s="209">
        <v>503.7</v>
      </c>
      <c r="G550" s="209">
        <v>448.5</v>
      </c>
      <c r="H550" s="210">
        <f t="shared" si="8"/>
        <v>2.5122194513715712</v>
      </c>
      <c r="I550" s="209">
        <v>46.15</v>
      </c>
      <c r="J550" s="211">
        <v>10.85</v>
      </c>
    </row>
    <row r="551" spans="1:10" ht="17.100000000000001" customHeight="1">
      <c r="A551" s="368"/>
      <c r="B551" s="368"/>
      <c r="C551" s="286" t="s">
        <v>115</v>
      </c>
      <c r="D551" s="208">
        <v>118</v>
      </c>
      <c r="E551" s="209">
        <v>88</v>
      </c>
      <c r="F551" s="209">
        <v>387</v>
      </c>
      <c r="G551" s="209">
        <v>387</v>
      </c>
      <c r="H551" s="210">
        <f t="shared" si="8"/>
        <v>3.2796610169491527</v>
      </c>
      <c r="I551" s="209">
        <v>34.65</v>
      </c>
      <c r="J551" s="211">
        <v>5.57</v>
      </c>
    </row>
    <row r="552" spans="1:10" ht="17.100000000000001" customHeight="1">
      <c r="A552" s="368"/>
      <c r="B552" s="368"/>
      <c r="C552" s="286" t="s">
        <v>19</v>
      </c>
      <c r="D552" s="212">
        <v>1003.5</v>
      </c>
      <c r="E552" s="213">
        <v>802.01</v>
      </c>
      <c r="F552" s="213">
        <v>2719.7</v>
      </c>
      <c r="G552" s="213">
        <v>2647.5</v>
      </c>
      <c r="H552" s="214">
        <f t="shared" si="8"/>
        <v>2.7102142501245639</v>
      </c>
      <c r="I552" s="213">
        <v>200.15</v>
      </c>
      <c r="J552" s="215">
        <v>52.923000000000002</v>
      </c>
    </row>
    <row r="553" spans="1:10" ht="17.100000000000001" customHeight="1">
      <c r="A553" s="368"/>
      <c r="B553" s="368" t="s">
        <v>116</v>
      </c>
      <c r="C553" s="286" t="s">
        <v>118</v>
      </c>
      <c r="D553" s="208">
        <v>3.541666666666667</v>
      </c>
      <c r="E553" s="209">
        <v>0.70833333333333337</v>
      </c>
      <c r="F553" s="209">
        <v>0.70833333333333337</v>
      </c>
      <c r="G553" s="209">
        <v>0.70833333333333337</v>
      </c>
      <c r="H553" s="210">
        <f t="shared" si="8"/>
        <v>0.19999999999999998</v>
      </c>
      <c r="I553" s="209">
        <v>0.56666666666666676</v>
      </c>
      <c r="J553" s="211">
        <v>0.14166666666666669</v>
      </c>
    </row>
    <row r="554" spans="1:10" ht="17.100000000000001" customHeight="1">
      <c r="A554" s="368"/>
      <c r="B554" s="368"/>
      <c r="C554" s="286" t="s">
        <v>127</v>
      </c>
      <c r="D554" s="208">
        <v>4</v>
      </c>
      <c r="E554" s="209">
        <v>2.6680000000000001</v>
      </c>
      <c r="F554" s="209">
        <v>3</v>
      </c>
      <c r="G554" s="209">
        <v>3</v>
      </c>
      <c r="H554" s="210">
        <f t="shared" si="8"/>
        <v>0.75</v>
      </c>
      <c r="I554" s="209">
        <v>0</v>
      </c>
      <c r="J554" s="211">
        <v>0</v>
      </c>
    </row>
    <row r="555" spans="1:10" ht="17.100000000000001" customHeight="1">
      <c r="A555" s="368"/>
      <c r="B555" s="368"/>
      <c r="C555" s="286" t="s">
        <v>19</v>
      </c>
      <c r="D555" s="212">
        <v>7.541666666666667</v>
      </c>
      <c r="E555" s="213">
        <v>3.3763333333333332</v>
      </c>
      <c r="F555" s="213">
        <v>3.708333333333333</v>
      </c>
      <c r="G555" s="213">
        <v>3.708333333333333</v>
      </c>
      <c r="H555" s="214">
        <f t="shared" si="8"/>
        <v>0.49171270718232041</v>
      </c>
      <c r="I555" s="213">
        <v>0.56666666666666676</v>
      </c>
      <c r="J555" s="215">
        <v>0.14166666666666669</v>
      </c>
    </row>
    <row r="556" spans="1:10" ht="17.100000000000001" customHeight="1">
      <c r="A556" s="368" t="s">
        <v>150</v>
      </c>
      <c r="B556" s="368" t="s">
        <v>5</v>
      </c>
      <c r="C556" s="286" t="s">
        <v>10</v>
      </c>
      <c r="D556" s="208">
        <v>3</v>
      </c>
      <c r="E556" s="209">
        <v>2.0099999999999998</v>
      </c>
      <c r="F556" s="209">
        <v>5</v>
      </c>
      <c r="G556" s="209">
        <v>5</v>
      </c>
      <c r="H556" s="210">
        <f t="shared" si="8"/>
        <v>1.6666666666666667</v>
      </c>
      <c r="I556" s="209">
        <v>0.9</v>
      </c>
      <c r="J556" s="211">
        <v>0.6</v>
      </c>
    </row>
    <row r="557" spans="1:10" ht="17.100000000000001" customHeight="1">
      <c r="A557" s="368"/>
      <c r="B557" s="368"/>
      <c r="C557" s="286" t="s">
        <v>11</v>
      </c>
      <c r="D557" s="208">
        <v>47</v>
      </c>
      <c r="E557" s="209">
        <v>47</v>
      </c>
      <c r="F557" s="209">
        <v>3.5</v>
      </c>
      <c r="G557" s="209">
        <v>3.5</v>
      </c>
      <c r="H557" s="210">
        <f t="shared" si="8"/>
        <v>7.4468085106382975E-2</v>
      </c>
      <c r="I557" s="209">
        <v>14.1</v>
      </c>
      <c r="J557" s="211">
        <v>14.1</v>
      </c>
    </row>
    <row r="558" spans="1:10" ht="17.100000000000001" customHeight="1">
      <c r="A558" s="368"/>
      <c r="B558" s="368"/>
      <c r="C558" s="286" t="s">
        <v>14</v>
      </c>
      <c r="D558" s="208">
        <v>70</v>
      </c>
      <c r="E558" s="209">
        <v>70</v>
      </c>
      <c r="F558" s="209">
        <v>200</v>
      </c>
      <c r="G558" s="209">
        <v>200</v>
      </c>
      <c r="H558" s="210">
        <f t="shared" si="8"/>
        <v>2.8571428571428572</v>
      </c>
      <c r="I558" s="209">
        <v>21</v>
      </c>
      <c r="J558" s="211">
        <v>0.5</v>
      </c>
    </row>
    <row r="559" spans="1:10" ht="17.100000000000001" customHeight="1">
      <c r="A559" s="368"/>
      <c r="B559" s="368"/>
      <c r="C559" s="286" t="s">
        <v>19</v>
      </c>
      <c r="D559" s="212">
        <v>120</v>
      </c>
      <c r="E559" s="213">
        <v>119.01</v>
      </c>
      <c r="F559" s="213">
        <v>208.5</v>
      </c>
      <c r="G559" s="213">
        <v>208.5</v>
      </c>
      <c r="H559" s="214">
        <f t="shared" si="8"/>
        <v>1.7375</v>
      </c>
      <c r="I559" s="213">
        <v>36</v>
      </c>
      <c r="J559" s="215">
        <v>15.2</v>
      </c>
    </row>
    <row r="560" spans="1:10" ht="17.100000000000001" customHeight="1">
      <c r="A560" s="368"/>
      <c r="B560" s="368" t="s">
        <v>31</v>
      </c>
      <c r="C560" s="286" t="s">
        <v>35</v>
      </c>
      <c r="D560" s="208">
        <v>10</v>
      </c>
      <c r="E560" s="209">
        <v>5.6</v>
      </c>
      <c r="F560" s="209">
        <v>11</v>
      </c>
      <c r="G560" s="209">
        <v>11</v>
      </c>
      <c r="H560" s="210">
        <f t="shared" si="8"/>
        <v>1.1000000000000001</v>
      </c>
      <c r="I560" s="209">
        <v>3.8999999999999995</v>
      </c>
      <c r="J560" s="211">
        <v>2.7</v>
      </c>
    </row>
    <row r="561" spans="1:10" ht="17.100000000000001" customHeight="1">
      <c r="A561" s="368"/>
      <c r="B561" s="368"/>
      <c r="C561" s="286" t="s">
        <v>40</v>
      </c>
      <c r="D561" s="208">
        <v>1</v>
      </c>
      <c r="E561" s="209">
        <v>1</v>
      </c>
      <c r="F561" s="209">
        <v>1.1000000000000001</v>
      </c>
      <c r="G561" s="209">
        <v>1.1000000000000001</v>
      </c>
      <c r="H561" s="210">
        <f t="shared" si="8"/>
        <v>1.1000000000000001</v>
      </c>
      <c r="I561" s="209">
        <v>0.3</v>
      </c>
      <c r="J561" s="211">
        <v>0.15</v>
      </c>
    </row>
    <row r="562" spans="1:10" ht="17.100000000000001" customHeight="1">
      <c r="A562" s="368"/>
      <c r="B562" s="368"/>
      <c r="C562" s="286" t="s">
        <v>43</v>
      </c>
      <c r="D562" s="208">
        <v>4</v>
      </c>
      <c r="E562" s="209">
        <v>4</v>
      </c>
      <c r="F562" s="209">
        <v>3</v>
      </c>
      <c r="G562" s="209">
        <v>3</v>
      </c>
      <c r="H562" s="210">
        <f t="shared" si="8"/>
        <v>0.75</v>
      </c>
      <c r="I562" s="209">
        <v>0.4</v>
      </c>
      <c r="J562" s="211">
        <v>0</v>
      </c>
    </row>
    <row r="563" spans="1:10" ht="17.100000000000001" customHeight="1">
      <c r="A563" s="368"/>
      <c r="B563" s="368"/>
      <c r="C563" s="286" t="s">
        <v>46</v>
      </c>
      <c r="D563" s="208">
        <v>2</v>
      </c>
      <c r="E563" s="209">
        <v>2</v>
      </c>
      <c r="F563" s="209">
        <v>5</v>
      </c>
      <c r="G563" s="209">
        <v>5</v>
      </c>
      <c r="H563" s="210">
        <f t="shared" si="8"/>
        <v>2.5</v>
      </c>
      <c r="I563" s="209">
        <v>0.8</v>
      </c>
      <c r="J563" s="211">
        <v>0.2</v>
      </c>
    </row>
    <row r="564" spans="1:10" ht="17.100000000000001" customHeight="1">
      <c r="A564" s="368"/>
      <c r="B564" s="368"/>
      <c r="C564" s="286" t="s">
        <v>19</v>
      </c>
      <c r="D564" s="212">
        <v>17</v>
      </c>
      <c r="E564" s="213">
        <v>12.6</v>
      </c>
      <c r="F564" s="213">
        <v>20.100000000000001</v>
      </c>
      <c r="G564" s="213">
        <v>20.100000000000001</v>
      </c>
      <c r="H564" s="214">
        <f t="shared" si="8"/>
        <v>1.1823529411764706</v>
      </c>
      <c r="I564" s="213">
        <v>5.3999999999999995</v>
      </c>
      <c r="J564" s="215">
        <v>3.05</v>
      </c>
    </row>
    <row r="565" spans="1:10" ht="17.100000000000001" customHeight="1">
      <c r="A565" s="368"/>
      <c r="B565" s="368" t="s">
        <v>100</v>
      </c>
      <c r="C565" s="286" t="s">
        <v>103</v>
      </c>
      <c r="D565" s="208">
        <v>3</v>
      </c>
      <c r="E565" s="209">
        <v>0</v>
      </c>
      <c r="F565" s="209">
        <v>0</v>
      </c>
      <c r="G565" s="209">
        <v>0</v>
      </c>
      <c r="H565" s="210">
        <f t="shared" si="8"/>
        <v>0</v>
      </c>
      <c r="I565" s="209">
        <v>1.2</v>
      </c>
      <c r="J565" s="211">
        <v>0.45</v>
      </c>
    </row>
    <row r="566" spans="1:10" ht="17.100000000000001" customHeight="1">
      <c r="A566" s="368"/>
      <c r="B566" s="368"/>
      <c r="C566" s="286" t="s">
        <v>19</v>
      </c>
      <c r="D566" s="212">
        <v>3</v>
      </c>
      <c r="E566" s="213">
        <v>0</v>
      </c>
      <c r="F566" s="213">
        <v>0</v>
      </c>
      <c r="G566" s="213">
        <v>0</v>
      </c>
      <c r="H566" s="214">
        <f t="shared" si="8"/>
        <v>0</v>
      </c>
      <c r="I566" s="213">
        <v>1.2</v>
      </c>
      <c r="J566" s="215">
        <v>0.45</v>
      </c>
    </row>
    <row r="567" spans="1:10" ht="17.100000000000001" customHeight="1">
      <c r="A567" s="368" t="s">
        <v>207</v>
      </c>
      <c r="B567" s="368" t="s">
        <v>5</v>
      </c>
      <c r="C567" s="286" t="s">
        <v>7</v>
      </c>
      <c r="D567" s="208">
        <v>40</v>
      </c>
      <c r="E567" s="209">
        <v>32</v>
      </c>
      <c r="F567" s="209">
        <v>37.5</v>
      </c>
      <c r="G567" s="209">
        <v>37.5</v>
      </c>
      <c r="H567" s="210">
        <f t="shared" si="8"/>
        <v>0.9375</v>
      </c>
      <c r="I567" s="209">
        <v>3.5</v>
      </c>
      <c r="J567" s="211">
        <v>0.75</v>
      </c>
    </row>
    <row r="568" spans="1:10" ht="17.100000000000001" customHeight="1">
      <c r="A568" s="368"/>
      <c r="B568" s="368"/>
      <c r="C568" s="286" t="s">
        <v>9</v>
      </c>
      <c r="D568" s="208">
        <v>82</v>
      </c>
      <c r="E568" s="209">
        <v>77</v>
      </c>
      <c r="F568" s="209">
        <v>165</v>
      </c>
      <c r="G568" s="209">
        <v>145</v>
      </c>
      <c r="H568" s="210">
        <f t="shared" si="8"/>
        <v>2.0121951219512195</v>
      </c>
      <c r="I568" s="209">
        <v>14.6</v>
      </c>
      <c r="J568" s="211">
        <v>9.6</v>
      </c>
    </row>
    <row r="569" spans="1:10" ht="17.100000000000001" customHeight="1">
      <c r="A569" s="368"/>
      <c r="B569" s="368"/>
      <c r="C569" s="286" t="s">
        <v>10</v>
      </c>
      <c r="D569" s="208">
        <v>8</v>
      </c>
      <c r="E569" s="209">
        <v>6.3400000000000007</v>
      </c>
      <c r="F569" s="209">
        <v>6.7</v>
      </c>
      <c r="G569" s="209">
        <v>5.65</v>
      </c>
      <c r="H569" s="210">
        <f t="shared" si="8"/>
        <v>0.83750000000000002</v>
      </c>
      <c r="I569" s="209">
        <v>2</v>
      </c>
      <c r="J569" s="211">
        <v>1.8</v>
      </c>
    </row>
    <row r="570" spans="1:10" ht="17.100000000000001" customHeight="1">
      <c r="A570" s="368"/>
      <c r="B570" s="368"/>
      <c r="C570" s="286" t="s">
        <v>11</v>
      </c>
      <c r="D570" s="208">
        <v>12.620000000000001</v>
      </c>
      <c r="E570" s="209">
        <v>1.1999999999999993</v>
      </c>
      <c r="F570" s="209">
        <v>5</v>
      </c>
      <c r="G570" s="209">
        <v>5</v>
      </c>
      <c r="H570" s="210">
        <f t="shared" si="8"/>
        <v>0.39619651347068141</v>
      </c>
      <c r="I570" s="209">
        <v>0</v>
      </c>
      <c r="J570" s="211">
        <v>0</v>
      </c>
    </row>
    <row r="571" spans="1:10" ht="17.100000000000001" customHeight="1">
      <c r="A571" s="368"/>
      <c r="B571" s="368"/>
      <c r="C571" s="286" t="s">
        <v>12</v>
      </c>
      <c r="D571" s="208">
        <v>0.25</v>
      </c>
      <c r="E571" s="209">
        <v>0</v>
      </c>
      <c r="F571" s="209">
        <v>0</v>
      </c>
      <c r="G571" s="209">
        <v>0</v>
      </c>
      <c r="H571" s="210">
        <f t="shared" si="8"/>
        <v>0</v>
      </c>
      <c r="I571" s="209">
        <v>0</v>
      </c>
      <c r="J571" s="211">
        <v>0</v>
      </c>
    </row>
    <row r="572" spans="1:10" ht="17.100000000000001" customHeight="1">
      <c r="A572" s="368"/>
      <c r="B572" s="368"/>
      <c r="C572" s="286" t="s">
        <v>15</v>
      </c>
      <c r="D572" s="208">
        <v>303</v>
      </c>
      <c r="E572" s="209">
        <v>102</v>
      </c>
      <c r="F572" s="209">
        <v>750</v>
      </c>
      <c r="G572" s="209">
        <v>750</v>
      </c>
      <c r="H572" s="210">
        <f t="shared" si="8"/>
        <v>2.4752475247524752</v>
      </c>
      <c r="I572" s="209">
        <v>90</v>
      </c>
      <c r="J572" s="211">
        <v>5</v>
      </c>
    </row>
    <row r="573" spans="1:10" ht="17.100000000000001" customHeight="1">
      <c r="A573" s="368"/>
      <c r="B573" s="368"/>
      <c r="C573" s="286" t="s">
        <v>16</v>
      </c>
      <c r="D573" s="208">
        <v>5</v>
      </c>
      <c r="E573" s="209">
        <v>1.86</v>
      </c>
      <c r="F573" s="209">
        <v>1.05</v>
      </c>
      <c r="G573" s="209">
        <v>0</v>
      </c>
      <c r="H573" s="210">
        <f t="shared" si="8"/>
        <v>0.21000000000000002</v>
      </c>
      <c r="I573" s="209">
        <v>0.15000000000000002</v>
      </c>
      <c r="J573" s="211">
        <v>0</v>
      </c>
    </row>
    <row r="574" spans="1:10" ht="17.100000000000001" customHeight="1">
      <c r="A574" s="368"/>
      <c r="B574" s="368"/>
      <c r="C574" s="286" t="s">
        <v>19</v>
      </c>
      <c r="D574" s="212">
        <v>450.86999999999989</v>
      </c>
      <c r="E574" s="213">
        <v>220.39999999999998</v>
      </c>
      <c r="F574" s="213">
        <v>965.25</v>
      </c>
      <c r="G574" s="213">
        <v>943.15000000000009</v>
      </c>
      <c r="H574" s="214">
        <f t="shared" si="8"/>
        <v>2.1408610020626795</v>
      </c>
      <c r="I574" s="213">
        <v>110.25</v>
      </c>
      <c r="J574" s="215">
        <v>17.149999999999999</v>
      </c>
    </row>
    <row r="575" spans="1:10" ht="17.100000000000001" customHeight="1">
      <c r="A575" s="368"/>
      <c r="B575" s="368" t="s">
        <v>20</v>
      </c>
      <c r="C575" s="286" t="s">
        <v>23</v>
      </c>
      <c r="D575" s="208">
        <v>4</v>
      </c>
      <c r="E575" s="209">
        <v>2</v>
      </c>
      <c r="F575" s="209">
        <v>3</v>
      </c>
      <c r="G575" s="209">
        <v>1</v>
      </c>
      <c r="H575" s="210">
        <f t="shared" si="8"/>
        <v>0.75</v>
      </c>
      <c r="I575" s="209">
        <v>0.4</v>
      </c>
      <c r="J575" s="211">
        <v>0</v>
      </c>
    </row>
    <row r="576" spans="1:10" ht="17.100000000000001" customHeight="1">
      <c r="A576" s="368"/>
      <c r="B576" s="368"/>
      <c r="C576" s="286" t="s">
        <v>24</v>
      </c>
      <c r="D576" s="208">
        <v>49.5</v>
      </c>
      <c r="E576" s="209">
        <v>33.9</v>
      </c>
      <c r="F576" s="209">
        <v>6.45</v>
      </c>
      <c r="G576" s="209">
        <v>5.5</v>
      </c>
      <c r="H576" s="210">
        <f t="shared" si="8"/>
        <v>0.13030303030303031</v>
      </c>
      <c r="I576" s="209">
        <v>1</v>
      </c>
      <c r="J576" s="211">
        <v>1.25</v>
      </c>
    </row>
    <row r="577" spans="1:10" ht="17.100000000000001" customHeight="1">
      <c r="A577" s="368"/>
      <c r="B577" s="368"/>
      <c r="C577" s="286" t="s">
        <v>26</v>
      </c>
      <c r="D577" s="208">
        <v>3.5</v>
      </c>
      <c r="E577" s="209">
        <v>0.6</v>
      </c>
      <c r="F577" s="209">
        <v>0.9</v>
      </c>
      <c r="G577" s="209">
        <v>0.2</v>
      </c>
      <c r="H577" s="210">
        <f t="shared" si="8"/>
        <v>0.25714285714285717</v>
      </c>
      <c r="I577" s="209">
        <v>0.15</v>
      </c>
      <c r="J577" s="211">
        <v>0</v>
      </c>
    </row>
    <row r="578" spans="1:10" ht="17.100000000000001" customHeight="1">
      <c r="A578" s="368"/>
      <c r="B578" s="368"/>
      <c r="C578" s="286" t="s">
        <v>28</v>
      </c>
      <c r="D578" s="208">
        <v>31</v>
      </c>
      <c r="E578" s="209">
        <v>5.0999999999999996</v>
      </c>
      <c r="F578" s="209">
        <v>5.4</v>
      </c>
      <c r="G578" s="209">
        <v>4.2</v>
      </c>
      <c r="H578" s="210">
        <f t="shared" si="8"/>
        <v>0.17419354838709677</v>
      </c>
      <c r="I578" s="209">
        <v>0</v>
      </c>
      <c r="J578" s="211">
        <v>2.9000000000000001E-2</v>
      </c>
    </row>
    <row r="579" spans="1:10" ht="17.100000000000001" customHeight="1">
      <c r="A579" s="368"/>
      <c r="B579" s="368"/>
      <c r="C579" s="286" t="s">
        <v>19</v>
      </c>
      <c r="D579" s="212">
        <v>88</v>
      </c>
      <c r="E579" s="213">
        <v>41.6</v>
      </c>
      <c r="F579" s="213">
        <v>15.75</v>
      </c>
      <c r="G579" s="213">
        <v>10.9</v>
      </c>
      <c r="H579" s="214">
        <f t="shared" ref="H579:H642" si="9">IFERROR((F579/D579),0)</f>
        <v>0.17897727272727273</v>
      </c>
      <c r="I579" s="213">
        <v>1.5499999999999998</v>
      </c>
      <c r="J579" s="215">
        <v>1.2789999999999999</v>
      </c>
    </row>
    <row r="580" spans="1:10" ht="17.100000000000001" customHeight="1">
      <c r="A580" s="368"/>
      <c r="B580" s="368" t="s">
        <v>31</v>
      </c>
      <c r="C580" s="286" t="s">
        <v>34</v>
      </c>
      <c r="D580" s="208">
        <v>12</v>
      </c>
      <c r="E580" s="209">
        <v>4.0004999999999997</v>
      </c>
      <c r="F580" s="209">
        <v>10.8</v>
      </c>
      <c r="G580" s="209">
        <v>9</v>
      </c>
      <c r="H580" s="210">
        <f t="shared" si="9"/>
        <v>0.9</v>
      </c>
      <c r="I580" s="209">
        <v>0</v>
      </c>
      <c r="J580" s="211">
        <v>0</v>
      </c>
    </row>
    <row r="581" spans="1:10" ht="17.100000000000001" customHeight="1">
      <c r="A581" s="368"/>
      <c r="B581" s="368"/>
      <c r="C581" s="286" t="s">
        <v>35</v>
      </c>
      <c r="D581" s="208">
        <v>0.81</v>
      </c>
      <c r="E581" s="209">
        <v>0</v>
      </c>
      <c r="F581" s="209">
        <v>0</v>
      </c>
      <c r="G581" s="209">
        <v>0</v>
      </c>
      <c r="H581" s="210">
        <f t="shared" si="9"/>
        <v>0</v>
      </c>
      <c r="I581" s="209">
        <v>0</v>
      </c>
      <c r="J581" s="211">
        <v>0</v>
      </c>
    </row>
    <row r="582" spans="1:10" ht="17.100000000000001" customHeight="1">
      <c r="A582" s="368"/>
      <c r="B582" s="368"/>
      <c r="C582" s="286" t="s">
        <v>40</v>
      </c>
      <c r="D582" s="208">
        <v>0.25</v>
      </c>
      <c r="E582" s="209">
        <v>0</v>
      </c>
      <c r="F582" s="209">
        <v>0</v>
      </c>
      <c r="G582" s="209">
        <v>0</v>
      </c>
      <c r="H582" s="210">
        <f t="shared" si="9"/>
        <v>0</v>
      </c>
      <c r="I582" s="209">
        <v>0</v>
      </c>
      <c r="J582" s="211">
        <v>0</v>
      </c>
    </row>
    <row r="583" spans="1:10" ht="17.100000000000001" customHeight="1">
      <c r="A583" s="368"/>
      <c r="B583" s="368"/>
      <c r="C583" s="286" t="s">
        <v>45</v>
      </c>
      <c r="D583" s="208">
        <v>4</v>
      </c>
      <c r="E583" s="209">
        <v>0</v>
      </c>
      <c r="F583" s="209">
        <v>0</v>
      </c>
      <c r="G583" s="209">
        <v>0</v>
      </c>
      <c r="H583" s="210">
        <f t="shared" si="9"/>
        <v>0</v>
      </c>
      <c r="I583" s="209">
        <v>0</v>
      </c>
      <c r="J583" s="211">
        <v>0</v>
      </c>
    </row>
    <row r="584" spans="1:10" ht="17.100000000000001" customHeight="1">
      <c r="A584" s="368"/>
      <c r="B584" s="368"/>
      <c r="C584" s="286" t="s">
        <v>46</v>
      </c>
      <c r="D584" s="208">
        <v>7.5</v>
      </c>
      <c r="E584" s="209">
        <v>5.8250000000000002</v>
      </c>
      <c r="F584" s="209">
        <v>8</v>
      </c>
      <c r="G584" s="209">
        <v>5</v>
      </c>
      <c r="H584" s="210">
        <f t="shared" si="9"/>
        <v>1.0666666666666667</v>
      </c>
      <c r="I584" s="209">
        <v>0</v>
      </c>
      <c r="J584" s="211">
        <v>0</v>
      </c>
    </row>
    <row r="585" spans="1:10" ht="17.100000000000001" customHeight="1">
      <c r="A585" s="368"/>
      <c r="B585" s="368"/>
      <c r="C585" s="286" t="s">
        <v>19</v>
      </c>
      <c r="D585" s="212">
        <v>24.560000000000002</v>
      </c>
      <c r="E585" s="213">
        <v>9.8254999999999999</v>
      </c>
      <c r="F585" s="213">
        <v>18.8</v>
      </c>
      <c r="G585" s="213">
        <v>14</v>
      </c>
      <c r="H585" s="214">
        <f t="shared" si="9"/>
        <v>0.76547231270358307</v>
      </c>
      <c r="I585" s="213">
        <v>0</v>
      </c>
      <c r="J585" s="215">
        <v>0</v>
      </c>
    </row>
    <row r="586" spans="1:10" ht="17.100000000000001" customHeight="1">
      <c r="A586" s="368"/>
      <c r="B586" s="368" t="s">
        <v>47</v>
      </c>
      <c r="C586" s="286" t="s">
        <v>48</v>
      </c>
      <c r="D586" s="208">
        <v>61.2</v>
      </c>
      <c r="E586" s="209">
        <v>60.824399999999997</v>
      </c>
      <c r="F586" s="209">
        <v>30.2</v>
      </c>
      <c r="G586" s="209">
        <v>28.9</v>
      </c>
      <c r="H586" s="210">
        <f t="shared" si="9"/>
        <v>0.49346405228758167</v>
      </c>
      <c r="I586" s="209">
        <v>0</v>
      </c>
      <c r="J586" s="211">
        <v>0</v>
      </c>
    </row>
    <row r="587" spans="1:10" ht="17.100000000000001" customHeight="1">
      <c r="A587" s="368"/>
      <c r="B587" s="368"/>
      <c r="C587" s="286" t="s">
        <v>52</v>
      </c>
      <c r="D587" s="208">
        <v>5.55</v>
      </c>
      <c r="E587" s="209">
        <v>5.4249999999999998</v>
      </c>
      <c r="F587" s="209">
        <v>4.95</v>
      </c>
      <c r="G587" s="209">
        <v>4.1999999999999993</v>
      </c>
      <c r="H587" s="210">
        <f t="shared" si="9"/>
        <v>0.891891891891892</v>
      </c>
      <c r="I587" s="209">
        <v>0</v>
      </c>
      <c r="J587" s="211">
        <v>0</v>
      </c>
    </row>
    <row r="588" spans="1:10" ht="17.100000000000001" customHeight="1">
      <c r="A588" s="368"/>
      <c r="B588" s="368"/>
      <c r="C588" s="286" t="s">
        <v>54</v>
      </c>
      <c r="D588" s="208">
        <v>19.75</v>
      </c>
      <c r="E588" s="209">
        <v>11.1</v>
      </c>
      <c r="F588" s="209">
        <v>5.9</v>
      </c>
      <c r="G588" s="209">
        <v>4.45</v>
      </c>
      <c r="H588" s="210">
        <f t="shared" si="9"/>
        <v>0.29873417721518991</v>
      </c>
      <c r="I588" s="209">
        <v>0.10100000000000001</v>
      </c>
      <c r="J588" s="211">
        <v>0</v>
      </c>
    </row>
    <row r="589" spans="1:10" ht="17.100000000000001" customHeight="1">
      <c r="A589" s="368"/>
      <c r="B589" s="368"/>
      <c r="C589" s="286" t="s">
        <v>55</v>
      </c>
      <c r="D589" s="208">
        <v>10</v>
      </c>
      <c r="E589" s="209">
        <v>9.15</v>
      </c>
      <c r="F589" s="209">
        <v>3.4000000000000004</v>
      </c>
      <c r="G589" s="209">
        <v>2.5499999999999998</v>
      </c>
      <c r="H589" s="210">
        <f t="shared" si="9"/>
        <v>0.34</v>
      </c>
      <c r="I589" s="209">
        <v>0.1</v>
      </c>
      <c r="J589" s="211">
        <v>0</v>
      </c>
    </row>
    <row r="590" spans="1:10" ht="17.100000000000001" customHeight="1">
      <c r="A590" s="368"/>
      <c r="B590" s="368"/>
      <c r="C590" s="286" t="s">
        <v>19</v>
      </c>
      <c r="D590" s="212">
        <v>96.5</v>
      </c>
      <c r="E590" s="213">
        <v>86.499399999999994</v>
      </c>
      <c r="F590" s="213">
        <v>44.45</v>
      </c>
      <c r="G590" s="213">
        <v>40.099999999999994</v>
      </c>
      <c r="H590" s="214">
        <f t="shared" si="9"/>
        <v>0.46062176165803109</v>
      </c>
      <c r="I590" s="213">
        <v>0.20100000000000001</v>
      </c>
      <c r="J590" s="215">
        <v>0</v>
      </c>
    </row>
    <row r="591" spans="1:10" ht="17.100000000000001" customHeight="1">
      <c r="A591" s="368"/>
      <c r="B591" s="368" t="s">
        <v>60</v>
      </c>
      <c r="C591" s="286" t="s">
        <v>62</v>
      </c>
      <c r="D591" s="208">
        <v>0.25</v>
      </c>
      <c r="E591" s="209">
        <v>0</v>
      </c>
      <c r="F591" s="209">
        <v>0</v>
      </c>
      <c r="G591" s="209">
        <v>0</v>
      </c>
      <c r="H591" s="210">
        <f t="shared" si="9"/>
        <v>0</v>
      </c>
      <c r="I591" s="209">
        <v>0</v>
      </c>
      <c r="J591" s="211">
        <v>0</v>
      </c>
    </row>
    <row r="592" spans="1:10" ht="17.100000000000001" customHeight="1">
      <c r="A592" s="368"/>
      <c r="B592" s="368"/>
      <c r="C592" s="286" t="s">
        <v>19</v>
      </c>
      <c r="D592" s="212">
        <v>0.25</v>
      </c>
      <c r="E592" s="213">
        <v>0</v>
      </c>
      <c r="F592" s="213">
        <v>0</v>
      </c>
      <c r="G592" s="213">
        <v>0</v>
      </c>
      <c r="H592" s="214">
        <f t="shared" si="9"/>
        <v>0</v>
      </c>
      <c r="I592" s="213">
        <v>0</v>
      </c>
      <c r="J592" s="215">
        <v>0</v>
      </c>
    </row>
    <row r="593" spans="1:10" ht="17.100000000000001" customHeight="1">
      <c r="A593" s="368"/>
      <c r="B593" s="368" t="s">
        <v>66</v>
      </c>
      <c r="C593" s="286" t="s">
        <v>67</v>
      </c>
      <c r="D593" s="208">
        <v>3.6</v>
      </c>
      <c r="E593" s="209">
        <v>3.6</v>
      </c>
      <c r="F593" s="209">
        <v>2.16</v>
      </c>
      <c r="G593" s="209">
        <v>2.0699999999999998</v>
      </c>
      <c r="H593" s="210">
        <f t="shared" si="9"/>
        <v>0.6</v>
      </c>
      <c r="I593" s="209">
        <v>0.36000000000000004</v>
      </c>
      <c r="J593" s="211">
        <v>0</v>
      </c>
    </row>
    <row r="594" spans="1:10" ht="17.100000000000001" customHeight="1">
      <c r="A594" s="368"/>
      <c r="B594" s="368"/>
      <c r="C594" s="286" t="s">
        <v>68</v>
      </c>
      <c r="D594" s="208">
        <v>8.3333333333333339</v>
      </c>
      <c r="E594" s="209">
        <v>8.3333333333333339</v>
      </c>
      <c r="F594" s="209">
        <v>5</v>
      </c>
      <c r="G594" s="209">
        <v>0</v>
      </c>
      <c r="H594" s="210">
        <f t="shared" si="9"/>
        <v>0.6</v>
      </c>
      <c r="I594" s="209">
        <v>0.41666666666666669</v>
      </c>
      <c r="J594" s="211">
        <v>0.41666666666666669</v>
      </c>
    </row>
    <row r="595" spans="1:10" ht="17.100000000000001" customHeight="1">
      <c r="A595" s="368"/>
      <c r="B595" s="368"/>
      <c r="C595" s="286" t="s">
        <v>69</v>
      </c>
      <c r="D595" s="208">
        <v>50</v>
      </c>
      <c r="E595" s="209">
        <v>50</v>
      </c>
      <c r="F595" s="209">
        <v>3.125</v>
      </c>
      <c r="G595" s="209">
        <v>2.5</v>
      </c>
      <c r="H595" s="210">
        <f t="shared" si="9"/>
        <v>6.25E-2</v>
      </c>
      <c r="I595" s="209">
        <v>1.875</v>
      </c>
      <c r="J595" s="211">
        <v>0</v>
      </c>
    </row>
    <row r="596" spans="1:10" ht="17.100000000000001" customHeight="1">
      <c r="A596" s="368"/>
      <c r="B596" s="368"/>
      <c r="C596" s="286" t="s">
        <v>71</v>
      </c>
      <c r="D596" s="208">
        <v>10</v>
      </c>
      <c r="E596" s="209">
        <v>0.5</v>
      </c>
      <c r="F596" s="209">
        <v>0.2</v>
      </c>
      <c r="G596" s="209">
        <v>0</v>
      </c>
      <c r="H596" s="210">
        <f t="shared" si="9"/>
        <v>0.02</v>
      </c>
      <c r="I596" s="209">
        <v>0.01</v>
      </c>
      <c r="J596" s="211">
        <v>0.01</v>
      </c>
    </row>
    <row r="597" spans="1:10" ht="17.100000000000001" customHeight="1">
      <c r="A597" s="368"/>
      <c r="B597" s="368"/>
      <c r="C597" s="286" t="s">
        <v>72</v>
      </c>
      <c r="D597" s="208">
        <v>49</v>
      </c>
      <c r="E597" s="209">
        <v>25.75</v>
      </c>
      <c r="F597" s="209">
        <v>16.400000000000002</v>
      </c>
      <c r="G597" s="209">
        <v>12.5</v>
      </c>
      <c r="H597" s="210">
        <f t="shared" si="9"/>
        <v>0.33469387755102042</v>
      </c>
      <c r="I597" s="209">
        <v>0.05</v>
      </c>
      <c r="J597" s="211">
        <v>0</v>
      </c>
    </row>
    <row r="598" spans="1:10" ht="17.100000000000001" customHeight="1">
      <c r="A598" s="368"/>
      <c r="B598" s="368"/>
      <c r="C598" s="286" t="s">
        <v>19</v>
      </c>
      <c r="D598" s="212">
        <v>120.93333333333334</v>
      </c>
      <c r="E598" s="213">
        <v>88.183333333333337</v>
      </c>
      <c r="F598" s="213">
        <v>26.885000000000005</v>
      </c>
      <c r="G598" s="213">
        <v>17.07</v>
      </c>
      <c r="H598" s="214">
        <f t="shared" si="9"/>
        <v>0.22231256890848955</v>
      </c>
      <c r="I598" s="213">
        <v>2.7116666666666673</v>
      </c>
      <c r="J598" s="215">
        <v>0.42666666666666675</v>
      </c>
    </row>
    <row r="599" spans="1:10" ht="17.100000000000001" customHeight="1">
      <c r="A599" s="368"/>
      <c r="B599" s="368" t="s">
        <v>75</v>
      </c>
      <c r="C599" s="286" t="s">
        <v>78</v>
      </c>
      <c r="D599" s="208">
        <v>6</v>
      </c>
      <c r="E599" s="209">
        <v>5.0999999999999996</v>
      </c>
      <c r="F599" s="209">
        <v>7.2</v>
      </c>
      <c r="G599" s="209">
        <v>6.5</v>
      </c>
      <c r="H599" s="210">
        <f t="shared" si="9"/>
        <v>1.2</v>
      </c>
      <c r="I599" s="209">
        <v>1.2</v>
      </c>
      <c r="J599" s="211">
        <v>0</v>
      </c>
    </row>
    <row r="600" spans="1:10" ht="17.100000000000001" customHeight="1">
      <c r="A600" s="368"/>
      <c r="B600" s="368"/>
      <c r="C600" s="286" t="s">
        <v>82</v>
      </c>
      <c r="D600" s="208">
        <v>44</v>
      </c>
      <c r="E600" s="209">
        <v>43</v>
      </c>
      <c r="F600" s="209">
        <v>46.7</v>
      </c>
      <c r="G600" s="209">
        <v>40.4</v>
      </c>
      <c r="H600" s="210">
        <f t="shared" si="9"/>
        <v>1.0613636363636365</v>
      </c>
      <c r="I600" s="209">
        <v>1.2</v>
      </c>
      <c r="J600" s="211">
        <v>1.6E-2</v>
      </c>
    </row>
    <row r="601" spans="1:10" ht="17.100000000000001" customHeight="1">
      <c r="A601" s="368"/>
      <c r="B601" s="368"/>
      <c r="C601" s="286" t="s">
        <v>85</v>
      </c>
      <c r="D601" s="208">
        <v>17</v>
      </c>
      <c r="E601" s="209">
        <v>17</v>
      </c>
      <c r="F601" s="209">
        <v>10.199999999999999</v>
      </c>
      <c r="G601" s="209">
        <v>8.9499999999999993</v>
      </c>
      <c r="H601" s="210">
        <f t="shared" si="9"/>
        <v>0.6</v>
      </c>
      <c r="I601" s="209">
        <v>1.25</v>
      </c>
      <c r="J601" s="211">
        <v>0</v>
      </c>
    </row>
    <row r="602" spans="1:10" ht="17.100000000000001" customHeight="1">
      <c r="A602" s="368"/>
      <c r="B602" s="368"/>
      <c r="C602" s="286" t="s">
        <v>19</v>
      </c>
      <c r="D602" s="212">
        <v>67</v>
      </c>
      <c r="E602" s="213">
        <v>65.099999999999994</v>
      </c>
      <c r="F602" s="213">
        <v>64.099999999999994</v>
      </c>
      <c r="G602" s="213">
        <v>55.85</v>
      </c>
      <c r="H602" s="214">
        <f t="shared" si="9"/>
        <v>0.9567164179104477</v>
      </c>
      <c r="I602" s="213">
        <v>3.6499999999999995</v>
      </c>
      <c r="J602" s="215">
        <v>1.6E-2</v>
      </c>
    </row>
    <row r="603" spans="1:10" ht="17.100000000000001" customHeight="1">
      <c r="A603" s="368"/>
      <c r="B603" s="368" t="s">
        <v>88</v>
      </c>
      <c r="C603" s="286" t="s">
        <v>92</v>
      </c>
      <c r="D603" s="208">
        <v>21.25</v>
      </c>
      <c r="E603" s="209">
        <v>18.502500000000001</v>
      </c>
      <c r="F603" s="209">
        <v>8.32</v>
      </c>
      <c r="G603" s="209">
        <v>6.95</v>
      </c>
      <c r="H603" s="210">
        <f t="shared" si="9"/>
        <v>0.3915294117647059</v>
      </c>
      <c r="I603" s="209">
        <v>2.15</v>
      </c>
      <c r="J603" s="211">
        <v>1.6E-2</v>
      </c>
    </row>
    <row r="604" spans="1:10" ht="17.100000000000001" customHeight="1">
      <c r="A604" s="368"/>
      <c r="B604" s="368"/>
      <c r="C604" s="286" t="s">
        <v>93</v>
      </c>
      <c r="D604" s="208">
        <v>7</v>
      </c>
      <c r="E604" s="209">
        <v>4</v>
      </c>
      <c r="F604" s="209">
        <v>2</v>
      </c>
      <c r="G604" s="209">
        <v>1.75</v>
      </c>
      <c r="H604" s="210">
        <f t="shared" si="9"/>
        <v>0.2857142857142857</v>
      </c>
      <c r="I604" s="209">
        <v>0</v>
      </c>
      <c r="J604" s="211">
        <v>0</v>
      </c>
    </row>
    <row r="605" spans="1:10" ht="17.100000000000001" customHeight="1">
      <c r="A605" s="368"/>
      <c r="B605" s="368"/>
      <c r="C605" s="286" t="s">
        <v>95</v>
      </c>
      <c r="D605" s="208">
        <v>2.75</v>
      </c>
      <c r="E605" s="209">
        <v>2.4500000000000002</v>
      </c>
      <c r="F605" s="209">
        <v>3.2</v>
      </c>
      <c r="G605" s="209">
        <v>2.4</v>
      </c>
      <c r="H605" s="210">
        <f t="shared" si="9"/>
        <v>1.1636363636363638</v>
      </c>
      <c r="I605" s="209">
        <v>0.1</v>
      </c>
      <c r="J605" s="211">
        <v>0</v>
      </c>
    </row>
    <row r="606" spans="1:10" ht="17.100000000000001" customHeight="1">
      <c r="A606" s="368"/>
      <c r="B606" s="368"/>
      <c r="C606" s="286" t="s">
        <v>96</v>
      </c>
      <c r="D606" s="208">
        <v>0.25</v>
      </c>
      <c r="E606" s="209">
        <v>0.25</v>
      </c>
      <c r="F606" s="209">
        <v>0.2</v>
      </c>
      <c r="G606" s="209">
        <v>0.15</v>
      </c>
      <c r="H606" s="210">
        <f t="shared" si="9"/>
        <v>0.8</v>
      </c>
      <c r="I606" s="209">
        <v>0</v>
      </c>
      <c r="J606" s="211">
        <v>0</v>
      </c>
    </row>
    <row r="607" spans="1:10" ht="17.100000000000001" customHeight="1">
      <c r="A607" s="368"/>
      <c r="B607" s="368"/>
      <c r="C607" s="286" t="s">
        <v>19</v>
      </c>
      <c r="D607" s="212">
        <v>31.25</v>
      </c>
      <c r="E607" s="213">
        <v>25.202500000000001</v>
      </c>
      <c r="F607" s="213">
        <v>13.72</v>
      </c>
      <c r="G607" s="213">
        <v>11.25</v>
      </c>
      <c r="H607" s="214">
        <f t="shared" si="9"/>
        <v>0.43904000000000004</v>
      </c>
      <c r="I607" s="213">
        <v>2.25</v>
      </c>
      <c r="J607" s="215">
        <v>1.6E-2</v>
      </c>
    </row>
    <row r="608" spans="1:10" ht="17.100000000000001" customHeight="1">
      <c r="A608" s="368"/>
      <c r="B608" s="368" t="s">
        <v>100</v>
      </c>
      <c r="C608" s="286" t="s">
        <v>101</v>
      </c>
      <c r="D608" s="208">
        <v>30</v>
      </c>
      <c r="E608" s="209">
        <v>15</v>
      </c>
      <c r="F608" s="209">
        <v>60</v>
      </c>
      <c r="G608" s="209">
        <v>60</v>
      </c>
      <c r="H608" s="210">
        <f t="shared" si="9"/>
        <v>2</v>
      </c>
      <c r="I608" s="209">
        <v>5</v>
      </c>
      <c r="J608" s="211">
        <v>0</v>
      </c>
    </row>
    <row r="609" spans="1:10" ht="17.100000000000001" customHeight="1">
      <c r="A609" s="368"/>
      <c r="B609" s="368"/>
      <c r="C609" s="286" t="s">
        <v>103</v>
      </c>
      <c r="D609" s="208">
        <v>12</v>
      </c>
      <c r="E609" s="209">
        <v>0</v>
      </c>
      <c r="F609" s="209">
        <v>0</v>
      </c>
      <c r="G609" s="209">
        <v>0</v>
      </c>
      <c r="H609" s="210">
        <f t="shared" si="9"/>
        <v>0</v>
      </c>
      <c r="I609" s="209">
        <v>1.8</v>
      </c>
      <c r="J609" s="211">
        <v>0</v>
      </c>
    </row>
    <row r="610" spans="1:10" ht="17.100000000000001" customHeight="1">
      <c r="A610" s="368"/>
      <c r="B610" s="368"/>
      <c r="C610" s="286" t="s">
        <v>105</v>
      </c>
      <c r="D610" s="208">
        <v>4.5</v>
      </c>
      <c r="E610" s="209">
        <v>2.5499999999999998</v>
      </c>
      <c r="F610" s="209">
        <v>5.0250000000000004</v>
      </c>
      <c r="G610" s="209">
        <v>0.45</v>
      </c>
      <c r="H610" s="210">
        <f t="shared" si="9"/>
        <v>1.1166666666666667</v>
      </c>
      <c r="I610" s="209">
        <v>0</v>
      </c>
      <c r="J610" s="211">
        <v>0</v>
      </c>
    </row>
    <row r="611" spans="1:10" ht="17.100000000000001" customHeight="1">
      <c r="A611" s="368"/>
      <c r="B611" s="368"/>
      <c r="C611" s="286" t="s">
        <v>106</v>
      </c>
      <c r="D611" s="208">
        <v>1</v>
      </c>
      <c r="E611" s="209">
        <v>0</v>
      </c>
      <c r="F611" s="209">
        <v>0</v>
      </c>
      <c r="G611" s="209">
        <v>0</v>
      </c>
      <c r="H611" s="210">
        <f t="shared" si="9"/>
        <v>0</v>
      </c>
      <c r="I611" s="209">
        <v>0</v>
      </c>
      <c r="J611" s="211">
        <v>0</v>
      </c>
    </row>
    <row r="612" spans="1:10" ht="17.100000000000001" customHeight="1">
      <c r="A612" s="368"/>
      <c r="B612" s="368"/>
      <c r="C612" s="286" t="s">
        <v>108</v>
      </c>
      <c r="D612" s="208">
        <v>1</v>
      </c>
      <c r="E612" s="209">
        <v>0</v>
      </c>
      <c r="F612" s="209">
        <v>0</v>
      </c>
      <c r="G612" s="209">
        <v>0</v>
      </c>
      <c r="H612" s="210">
        <f t="shared" si="9"/>
        <v>0</v>
      </c>
      <c r="I612" s="209">
        <v>0</v>
      </c>
      <c r="J612" s="211">
        <v>0</v>
      </c>
    </row>
    <row r="613" spans="1:10" ht="17.100000000000001" customHeight="1">
      <c r="A613" s="368"/>
      <c r="B613" s="368"/>
      <c r="C613" s="286" t="s">
        <v>110</v>
      </c>
      <c r="D613" s="208">
        <v>10</v>
      </c>
      <c r="E613" s="209">
        <v>0</v>
      </c>
      <c r="F613" s="209">
        <v>0</v>
      </c>
      <c r="G613" s="209">
        <v>0</v>
      </c>
      <c r="H613" s="210">
        <f t="shared" si="9"/>
        <v>0</v>
      </c>
      <c r="I613" s="209">
        <v>0</v>
      </c>
      <c r="J613" s="211">
        <v>0</v>
      </c>
    </row>
    <row r="614" spans="1:10" ht="17.100000000000001" customHeight="1">
      <c r="A614" s="368"/>
      <c r="B614" s="368"/>
      <c r="C614" s="286" t="s">
        <v>19</v>
      </c>
      <c r="D614" s="212">
        <v>58.5</v>
      </c>
      <c r="E614" s="213">
        <v>17.549999999999997</v>
      </c>
      <c r="F614" s="213">
        <v>65.024999999999991</v>
      </c>
      <c r="G614" s="213">
        <v>60.449999999999996</v>
      </c>
      <c r="H614" s="214">
        <f t="shared" si="9"/>
        <v>1.1115384615384614</v>
      </c>
      <c r="I614" s="213">
        <v>6.8</v>
      </c>
      <c r="J614" s="215">
        <v>0</v>
      </c>
    </row>
    <row r="615" spans="1:10" ht="17.100000000000001" customHeight="1">
      <c r="A615" s="368"/>
      <c r="B615" s="368" t="s">
        <v>116</v>
      </c>
      <c r="C615" s="286" t="s">
        <v>118</v>
      </c>
      <c r="D615" s="208">
        <v>0.70833333333333337</v>
      </c>
      <c r="E615" s="209">
        <v>0</v>
      </c>
      <c r="F615" s="209">
        <v>0</v>
      </c>
      <c r="G615" s="209">
        <v>0</v>
      </c>
      <c r="H615" s="210">
        <f t="shared" si="9"/>
        <v>0</v>
      </c>
      <c r="I615" s="209">
        <v>0</v>
      </c>
      <c r="J615" s="211">
        <v>0</v>
      </c>
    </row>
    <row r="616" spans="1:10" ht="17.100000000000001" customHeight="1">
      <c r="A616" s="368"/>
      <c r="B616" s="368"/>
      <c r="C616" s="286" t="s">
        <v>127</v>
      </c>
      <c r="D616" s="208">
        <v>2</v>
      </c>
      <c r="E616" s="209">
        <v>1.18</v>
      </c>
      <c r="F616" s="209">
        <v>0.95</v>
      </c>
      <c r="G616" s="209">
        <v>0.8</v>
      </c>
      <c r="H616" s="210">
        <f t="shared" si="9"/>
        <v>0.47499999999999998</v>
      </c>
      <c r="I616" s="209">
        <v>0.05</v>
      </c>
      <c r="J616" s="211">
        <v>0</v>
      </c>
    </row>
    <row r="617" spans="1:10" ht="17.100000000000001" customHeight="1">
      <c r="A617" s="368"/>
      <c r="B617" s="368"/>
      <c r="C617" s="286" t="s">
        <v>130</v>
      </c>
      <c r="D617" s="208">
        <v>0.75</v>
      </c>
      <c r="E617" s="209">
        <v>0</v>
      </c>
      <c r="F617" s="209">
        <v>0</v>
      </c>
      <c r="G617" s="209">
        <v>0</v>
      </c>
      <c r="H617" s="210">
        <f t="shared" si="9"/>
        <v>0</v>
      </c>
      <c r="I617" s="209">
        <v>0</v>
      </c>
      <c r="J617" s="211">
        <v>0</v>
      </c>
    </row>
    <row r="618" spans="1:10" ht="17.100000000000001" customHeight="1">
      <c r="A618" s="368"/>
      <c r="B618" s="368"/>
      <c r="C618" s="286" t="s">
        <v>19</v>
      </c>
      <c r="D618" s="212">
        <v>3.458333333333333</v>
      </c>
      <c r="E618" s="213">
        <v>1.18</v>
      </c>
      <c r="F618" s="213">
        <v>0.95</v>
      </c>
      <c r="G618" s="213">
        <v>0.80000000000000016</v>
      </c>
      <c r="H618" s="214">
        <f t="shared" si="9"/>
        <v>0.27469879518072288</v>
      </c>
      <c r="I618" s="213">
        <v>5.000000000000001E-2</v>
      </c>
      <c r="J618" s="215">
        <v>0</v>
      </c>
    </row>
    <row r="619" spans="1:10" ht="17.100000000000001" customHeight="1">
      <c r="A619" s="368" t="s">
        <v>151</v>
      </c>
      <c r="B619" s="368" t="s">
        <v>5</v>
      </c>
      <c r="C619" s="286" t="s">
        <v>7</v>
      </c>
      <c r="D619" s="208">
        <v>5</v>
      </c>
      <c r="E619" s="209">
        <v>5</v>
      </c>
      <c r="F619" s="209">
        <v>0</v>
      </c>
      <c r="G619" s="209">
        <v>0</v>
      </c>
      <c r="H619" s="210">
        <f t="shared" si="9"/>
        <v>0</v>
      </c>
      <c r="I619" s="209">
        <v>0.5</v>
      </c>
      <c r="J619" s="211">
        <v>0</v>
      </c>
    </row>
    <row r="620" spans="1:10" ht="17.100000000000001" customHeight="1">
      <c r="A620" s="368"/>
      <c r="B620" s="368"/>
      <c r="C620" s="286" t="s">
        <v>9</v>
      </c>
      <c r="D620" s="208">
        <v>2</v>
      </c>
      <c r="E620" s="209">
        <v>2</v>
      </c>
      <c r="F620" s="209">
        <v>2</v>
      </c>
      <c r="G620" s="209">
        <v>2</v>
      </c>
      <c r="H620" s="210">
        <f t="shared" si="9"/>
        <v>1</v>
      </c>
      <c r="I620" s="209">
        <v>0.3</v>
      </c>
      <c r="J620" s="211">
        <v>0</v>
      </c>
    </row>
    <row r="621" spans="1:10" ht="17.100000000000001" customHeight="1">
      <c r="A621" s="368"/>
      <c r="B621" s="368"/>
      <c r="C621" s="286" t="s">
        <v>12</v>
      </c>
      <c r="D621" s="208">
        <v>0.25</v>
      </c>
      <c r="E621" s="209">
        <v>0.25</v>
      </c>
      <c r="F621" s="209">
        <v>0</v>
      </c>
      <c r="G621" s="209">
        <v>0</v>
      </c>
      <c r="H621" s="210">
        <f t="shared" si="9"/>
        <v>0</v>
      </c>
      <c r="I621" s="209">
        <v>0</v>
      </c>
      <c r="J621" s="211">
        <v>0</v>
      </c>
    </row>
    <row r="622" spans="1:10" ht="17.100000000000001" customHeight="1">
      <c r="A622" s="368"/>
      <c r="B622" s="368"/>
      <c r="C622" s="286" t="s">
        <v>19</v>
      </c>
      <c r="D622" s="212">
        <v>7.2500000000000009</v>
      </c>
      <c r="E622" s="213">
        <v>7.2500000000000009</v>
      </c>
      <c r="F622" s="213">
        <v>2</v>
      </c>
      <c r="G622" s="213">
        <v>2</v>
      </c>
      <c r="H622" s="214">
        <f t="shared" si="9"/>
        <v>0.27586206896551718</v>
      </c>
      <c r="I622" s="213">
        <v>0.80000000000000016</v>
      </c>
      <c r="J622" s="215">
        <v>0</v>
      </c>
    </row>
    <row r="623" spans="1:10" ht="17.100000000000001" customHeight="1">
      <c r="A623" s="368"/>
      <c r="B623" s="368" t="s">
        <v>20</v>
      </c>
      <c r="C623" s="286" t="s">
        <v>28</v>
      </c>
      <c r="D623" s="208">
        <v>220</v>
      </c>
      <c r="E623" s="209">
        <v>220</v>
      </c>
      <c r="F623" s="209">
        <v>27.5</v>
      </c>
      <c r="G623" s="209">
        <v>27.5</v>
      </c>
      <c r="H623" s="210">
        <f t="shared" si="9"/>
        <v>0.125</v>
      </c>
      <c r="I623" s="209">
        <v>0</v>
      </c>
      <c r="J623" s="211">
        <v>0</v>
      </c>
    </row>
    <row r="624" spans="1:10" ht="17.100000000000001" customHeight="1">
      <c r="A624" s="368"/>
      <c r="B624" s="368"/>
      <c r="C624" s="286" t="s">
        <v>19</v>
      </c>
      <c r="D624" s="212">
        <v>220</v>
      </c>
      <c r="E624" s="213">
        <v>220</v>
      </c>
      <c r="F624" s="213">
        <v>27.5</v>
      </c>
      <c r="G624" s="213">
        <v>27.5</v>
      </c>
      <c r="H624" s="214">
        <f t="shared" si="9"/>
        <v>0.125</v>
      </c>
      <c r="I624" s="213">
        <v>0</v>
      </c>
      <c r="J624" s="215">
        <v>0</v>
      </c>
    </row>
    <row r="625" spans="1:10" ht="17.100000000000001" customHeight="1">
      <c r="A625" s="368"/>
      <c r="B625" s="368" t="s">
        <v>47</v>
      </c>
      <c r="C625" s="286" t="s">
        <v>54</v>
      </c>
      <c r="D625" s="208">
        <v>0.25</v>
      </c>
      <c r="E625" s="209">
        <v>0.25</v>
      </c>
      <c r="F625" s="209">
        <v>0.2</v>
      </c>
      <c r="G625" s="209">
        <v>0</v>
      </c>
      <c r="H625" s="210">
        <f t="shared" si="9"/>
        <v>0.8</v>
      </c>
      <c r="I625" s="209">
        <v>0.05</v>
      </c>
      <c r="J625" s="211">
        <v>1E-3</v>
      </c>
    </row>
    <row r="626" spans="1:10" ht="17.100000000000001" customHeight="1">
      <c r="A626" s="368"/>
      <c r="B626" s="368"/>
      <c r="C626" s="286" t="s">
        <v>19</v>
      </c>
      <c r="D626" s="212">
        <v>0.25</v>
      </c>
      <c r="E626" s="213">
        <v>0.25</v>
      </c>
      <c r="F626" s="213">
        <v>0.2</v>
      </c>
      <c r="G626" s="213">
        <v>0</v>
      </c>
      <c r="H626" s="214">
        <f t="shared" si="9"/>
        <v>0.8</v>
      </c>
      <c r="I626" s="213">
        <v>0.05</v>
      </c>
      <c r="J626" s="215">
        <v>1E-3</v>
      </c>
    </row>
    <row r="627" spans="1:10" ht="17.100000000000001" customHeight="1">
      <c r="A627" s="368"/>
      <c r="B627" s="368" t="s">
        <v>60</v>
      </c>
      <c r="C627" s="286" t="s">
        <v>62</v>
      </c>
      <c r="D627" s="208">
        <v>2</v>
      </c>
      <c r="E627" s="209">
        <v>2</v>
      </c>
      <c r="F627" s="209">
        <v>2</v>
      </c>
      <c r="G627" s="209">
        <v>2</v>
      </c>
      <c r="H627" s="210">
        <f t="shared" si="9"/>
        <v>1</v>
      </c>
      <c r="I627" s="209">
        <v>0.3</v>
      </c>
      <c r="J627" s="211">
        <v>0</v>
      </c>
    </row>
    <row r="628" spans="1:10" ht="17.100000000000001" customHeight="1">
      <c r="A628" s="368"/>
      <c r="B628" s="368"/>
      <c r="C628" s="286" t="s">
        <v>19</v>
      </c>
      <c r="D628" s="212">
        <v>2</v>
      </c>
      <c r="E628" s="213">
        <v>2</v>
      </c>
      <c r="F628" s="213">
        <v>2</v>
      </c>
      <c r="G628" s="213">
        <v>2</v>
      </c>
      <c r="H628" s="214">
        <f t="shared" si="9"/>
        <v>1</v>
      </c>
      <c r="I628" s="213">
        <v>0.3</v>
      </c>
      <c r="J628" s="215">
        <v>0</v>
      </c>
    </row>
    <row r="629" spans="1:10" ht="17.100000000000001" customHeight="1">
      <c r="A629" s="368"/>
      <c r="B629" s="368" t="s">
        <v>88</v>
      </c>
      <c r="C629" s="286" t="s">
        <v>96</v>
      </c>
      <c r="D629" s="208">
        <v>6</v>
      </c>
      <c r="E629" s="209">
        <v>1.5</v>
      </c>
      <c r="F629" s="209">
        <v>0.2</v>
      </c>
      <c r="G629" s="209">
        <v>0.2</v>
      </c>
      <c r="H629" s="210">
        <f t="shared" si="9"/>
        <v>3.3333333333333333E-2</v>
      </c>
      <c r="I629" s="209">
        <v>0</v>
      </c>
      <c r="J629" s="211">
        <v>0</v>
      </c>
    </row>
    <row r="630" spans="1:10" ht="17.100000000000001" customHeight="1">
      <c r="A630" s="368"/>
      <c r="B630" s="368"/>
      <c r="C630" s="286" t="s">
        <v>19</v>
      </c>
      <c r="D630" s="212">
        <v>6</v>
      </c>
      <c r="E630" s="213">
        <v>1.5</v>
      </c>
      <c r="F630" s="213">
        <v>0.2</v>
      </c>
      <c r="G630" s="213">
        <v>0.2</v>
      </c>
      <c r="H630" s="214">
        <f t="shared" si="9"/>
        <v>3.3333333333333333E-2</v>
      </c>
      <c r="I630" s="213">
        <v>0</v>
      </c>
      <c r="J630" s="215">
        <v>0</v>
      </c>
    </row>
    <row r="631" spans="1:10" ht="17.100000000000001" customHeight="1">
      <c r="A631" s="368"/>
      <c r="B631" s="368" t="s">
        <v>100</v>
      </c>
      <c r="C631" s="286" t="s">
        <v>105</v>
      </c>
      <c r="D631" s="208">
        <v>4</v>
      </c>
      <c r="E631" s="209">
        <v>4</v>
      </c>
      <c r="F631" s="209">
        <v>0</v>
      </c>
      <c r="G631" s="209">
        <v>0</v>
      </c>
      <c r="H631" s="210">
        <f t="shared" si="9"/>
        <v>0</v>
      </c>
      <c r="I631" s="209">
        <v>0</v>
      </c>
      <c r="J631" s="211">
        <v>0</v>
      </c>
    </row>
    <row r="632" spans="1:10" ht="17.100000000000001" customHeight="1">
      <c r="A632" s="368"/>
      <c r="B632" s="368"/>
      <c r="C632" s="286" t="s">
        <v>19</v>
      </c>
      <c r="D632" s="212">
        <v>4</v>
      </c>
      <c r="E632" s="213">
        <v>4</v>
      </c>
      <c r="F632" s="213">
        <v>0</v>
      </c>
      <c r="G632" s="213">
        <v>0</v>
      </c>
      <c r="H632" s="214">
        <f t="shared" si="9"/>
        <v>0</v>
      </c>
      <c r="I632" s="213">
        <v>0</v>
      </c>
      <c r="J632" s="215">
        <v>0</v>
      </c>
    </row>
    <row r="633" spans="1:10" ht="17.100000000000001" customHeight="1">
      <c r="A633" s="368" t="s">
        <v>153</v>
      </c>
      <c r="B633" s="368" t="s">
        <v>5</v>
      </c>
      <c r="C633" s="286" t="s">
        <v>11</v>
      </c>
      <c r="D633" s="208">
        <v>4.3</v>
      </c>
      <c r="E633" s="209">
        <v>3.6</v>
      </c>
      <c r="F633" s="209">
        <v>1.125</v>
      </c>
      <c r="G633" s="209">
        <v>0.2</v>
      </c>
      <c r="H633" s="210">
        <f t="shared" si="9"/>
        <v>0.26162790697674421</v>
      </c>
      <c r="I633" s="209">
        <v>0</v>
      </c>
      <c r="J633" s="211">
        <v>0</v>
      </c>
    </row>
    <row r="634" spans="1:10" ht="17.100000000000001" customHeight="1">
      <c r="A634" s="368"/>
      <c r="B634" s="368"/>
      <c r="C634" s="286" t="s">
        <v>12</v>
      </c>
      <c r="D634" s="208">
        <v>2.5</v>
      </c>
      <c r="E634" s="209">
        <v>2.1</v>
      </c>
      <c r="F634" s="209">
        <v>1.95</v>
      </c>
      <c r="G634" s="209">
        <v>1.55</v>
      </c>
      <c r="H634" s="210">
        <f t="shared" si="9"/>
        <v>0.78</v>
      </c>
      <c r="I634" s="209">
        <v>0.2</v>
      </c>
      <c r="J634" s="211">
        <v>0</v>
      </c>
    </row>
    <row r="635" spans="1:10" ht="17.100000000000001" customHeight="1">
      <c r="A635" s="368"/>
      <c r="B635" s="368"/>
      <c r="C635" s="286" t="s">
        <v>15</v>
      </c>
      <c r="D635" s="208">
        <v>2</v>
      </c>
      <c r="E635" s="209">
        <v>0.1399999999999999</v>
      </c>
      <c r="F635" s="209">
        <v>0.03</v>
      </c>
      <c r="G635" s="209">
        <v>0</v>
      </c>
      <c r="H635" s="210">
        <f t="shared" si="9"/>
        <v>1.4999999999999999E-2</v>
      </c>
      <c r="I635" s="209">
        <v>0</v>
      </c>
      <c r="J635" s="211">
        <v>0</v>
      </c>
    </row>
    <row r="636" spans="1:10" ht="17.100000000000001" customHeight="1">
      <c r="A636" s="368"/>
      <c r="B636" s="368"/>
      <c r="C636" s="286" t="s">
        <v>16</v>
      </c>
      <c r="D636" s="208">
        <v>11.75</v>
      </c>
      <c r="E636" s="209">
        <v>1.6724999999999999</v>
      </c>
      <c r="F636" s="209">
        <v>3.15</v>
      </c>
      <c r="G636" s="209">
        <v>2.1</v>
      </c>
      <c r="H636" s="210">
        <f t="shared" si="9"/>
        <v>0.26808510638297872</v>
      </c>
      <c r="I636" s="209">
        <v>0</v>
      </c>
      <c r="J636" s="211">
        <v>0</v>
      </c>
    </row>
    <row r="637" spans="1:10" ht="17.100000000000001" customHeight="1">
      <c r="A637" s="368"/>
      <c r="B637" s="368"/>
      <c r="C637" s="286" t="s">
        <v>19</v>
      </c>
      <c r="D637" s="212">
        <v>20.549999999999997</v>
      </c>
      <c r="E637" s="213">
        <v>7.5125000000000002</v>
      </c>
      <c r="F637" s="213">
        <v>6.2550000000000008</v>
      </c>
      <c r="G637" s="213">
        <v>3.8499999999999996</v>
      </c>
      <c r="H637" s="214">
        <f t="shared" si="9"/>
        <v>0.30437956204379568</v>
      </c>
      <c r="I637" s="213">
        <v>0.20000000000000004</v>
      </c>
      <c r="J637" s="215">
        <v>0</v>
      </c>
    </row>
    <row r="638" spans="1:10" ht="17.100000000000001" customHeight="1">
      <c r="A638" s="368"/>
      <c r="B638" s="368" t="s">
        <v>20</v>
      </c>
      <c r="C638" s="286" t="s">
        <v>24</v>
      </c>
      <c r="D638" s="208">
        <v>40</v>
      </c>
      <c r="E638" s="209">
        <v>32.799999999999997</v>
      </c>
      <c r="F638" s="209">
        <v>0.9</v>
      </c>
      <c r="G638" s="209">
        <v>0.8</v>
      </c>
      <c r="H638" s="210">
        <f t="shared" si="9"/>
        <v>2.2499999999999999E-2</v>
      </c>
      <c r="I638" s="209">
        <v>1</v>
      </c>
      <c r="J638" s="211">
        <v>2.5</v>
      </c>
    </row>
    <row r="639" spans="1:10" ht="17.100000000000001" customHeight="1">
      <c r="A639" s="368"/>
      <c r="B639" s="368"/>
      <c r="C639" s="286" t="s">
        <v>28</v>
      </c>
      <c r="D639" s="208">
        <v>11</v>
      </c>
      <c r="E639" s="209">
        <v>5.2</v>
      </c>
      <c r="F639" s="209">
        <v>10.5</v>
      </c>
      <c r="G639" s="209">
        <v>9.9</v>
      </c>
      <c r="H639" s="210">
        <f t="shared" si="9"/>
        <v>0.95454545454545459</v>
      </c>
      <c r="I639" s="209">
        <v>0</v>
      </c>
      <c r="J639" s="211">
        <v>1.2E-2</v>
      </c>
    </row>
    <row r="640" spans="1:10" ht="17.100000000000001" customHeight="1">
      <c r="A640" s="368"/>
      <c r="B640" s="368"/>
      <c r="C640" s="286" t="s">
        <v>19</v>
      </c>
      <c r="D640" s="212">
        <v>51</v>
      </c>
      <c r="E640" s="213">
        <v>38</v>
      </c>
      <c r="F640" s="213">
        <v>11.4</v>
      </c>
      <c r="G640" s="213">
        <v>10.7</v>
      </c>
      <c r="H640" s="214">
        <f t="shared" si="9"/>
        <v>0.22352941176470589</v>
      </c>
      <c r="I640" s="213">
        <v>1</v>
      </c>
      <c r="J640" s="215">
        <v>2.512</v>
      </c>
    </row>
    <row r="641" spans="1:10" ht="17.100000000000001" customHeight="1">
      <c r="A641" s="368"/>
      <c r="B641" s="368" t="s">
        <v>31</v>
      </c>
      <c r="C641" s="286" t="s">
        <v>38</v>
      </c>
      <c r="D641" s="208">
        <v>1</v>
      </c>
      <c r="E641" s="209">
        <v>0.5</v>
      </c>
      <c r="F641" s="209">
        <v>0.25</v>
      </c>
      <c r="G641" s="209">
        <v>0.15</v>
      </c>
      <c r="H641" s="210">
        <f t="shared" si="9"/>
        <v>0.25</v>
      </c>
      <c r="I641" s="209">
        <v>0</v>
      </c>
      <c r="J641" s="211">
        <v>0</v>
      </c>
    </row>
    <row r="642" spans="1:10" ht="17.100000000000001" customHeight="1">
      <c r="A642" s="368"/>
      <c r="B642" s="368"/>
      <c r="C642" s="286" t="s">
        <v>43</v>
      </c>
      <c r="D642" s="208">
        <v>1</v>
      </c>
      <c r="E642" s="209">
        <v>0</v>
      </c>
      <c r="F642" s="209">
        <v>0</v>
      </c>
      <c r="G642" s="209">
        <v>0</v>
      </c>
      <c r="H642" s="210">
        <f t="shared" si="9"/>
        <v>0</v>
      </c>
      <c r="I642" s="209">
        <v>0</v>
      </c>
      <c r="J642" s="211">
        <v>0</v>
      </c>
    </row>
    <row r="643" spans="1:10" ht="17.100000000000001" customHeight="1">
      <c r="A643" s="368"/>
      <c r="B643" s="368"/>
      <c r="C643" s="286" t="s">
        <v>19</v>
      </c>
      <c r="D643" s="212">
        <v>2</v>
      </c>
      <c r="E643" s="213">
        <v>0.5</v>
      </c>
      <c r="F643" s="213">
        <v>0.25</v>
      </c>
      <c r="G643" s="213">
        <v>0.15</v>
      </c>
      <c r="H643" s="214">
        <f t="shared" ref="H643:H706" si="10">IFERROR((F643/D643),0)</f>
        <v>0.125</v>
      </c>
      <c r="I643" s="213">
        <v>0</v>
      </c>
      <c r="J643" s="215">
        <v>0</v>
      </c>
    </row>
    <row r="644" spans="1:10" ht="17.100000000000001" customHeight="1">
      <c r="A644" s="368"/>
      <c r="B644" s="368" t="s">
        <v>60</v>
      </c>
      <c r="C644" s="286" t="s">
        <v>61</v>
      </c>
      <c r="D644" s="208">
        <v>0.75</v>
      </c>
      <c r="E644" s="209">
        <v>0.52500000000000002</v>
      </c>
      <c r="F644" s="209">
        <v>3</v>
      </c>
      <c r="G644" s="209">
        <v>0</v>
      </c>
      <c r="H644" s="210">
        <f t="shared" si="10"/>
        <v>4</v>
      </c>
      <c r="I644" s="209">
        <v>0</v>
      </c>
      <c r="J644" s="211">
        <v>0</v>
      </c>
    </row>
    <row r="645" spans="1:10" ht="17.100000000000001" customHeight="1">
      <c r="A645" s="368"/>
      <c r="B645" s="368"/>
      <c r="C645" s="286" t="s">
        <v>19</v>
      </c>
      <c r="D645" s="212">
        <v>0.75</v>
      </c>
      <c r="E645" s="213">
        <v>0.52500000000000002</v>
      </c>
      <c r="F645" s="213">
        <v>3</v>
      </c>
      <c r="G645" s="213">
        <v>0</v>
      </c>
      <c r="H645" s="214">
        <f t="shared" si="10"/>
        <v>4</v>
      </c>
      <c r="I645" s="213">
        <v>0</v>
      </c>
      <c r="J645" s="215">
        <v>0</v>
      </c>
    </row>
    <row r="646" spans="1:10" ht="17.100000000000001" customHeight="1">
      <c r="A646" s="368"/>
      <c r="B646" s="368" t="s">
        <v>88</v>
      </c>
      <c r="C646" s="286" t="s">
        <v>93</v>
      </c>
      <c r="D646" s="208">
        <v>0.12</v>
      </c>
      <c r="E646" s="209">
        <v>0.12</v>
      </c>
      <c r="F646" s="209">
        <v>0.05</v>
      </c>
      <c r="G646" s="209">
        <v>0</v>
      </c>
      <c r="H646" s="210">
        <f t="shared" si="10"/>
        <v>0.41666666666666669</v>
      </c>
      <c r="I646" s="209">
        <v>0</v>
      </c>
      <c r="J646" s="211">
        <v>0</v>
      </c>
    </row>
    <row r="647" spans="1:10" ht="17.100000000000001" customHeight="1">
      <c r="A647" s="368"/>
      <c r="B647" s="368"/>
      <c r="C647" s="286" t="s">
        <v>95</v>
      </c>
      <c r="D647" s="208">
        <v>0.25</v>
      </c>
      <c r="E647" s="209">
        <v>0.25</v>
      </c>
      <c r="F647" s="209">
        <v>0.15</v>
      </c>
      <c r="G647" s="209">
        <v>0</v>
      </c>
      <c r="H647" s="210">
        <f t="shared" si="10"/>
        <v>0.6</v>
      </c>
      <c r="I647" s="209">
        <v>0</v>
      </c>
      <c r="J647" s="211">
        <v>0</v>
      </c>
    </row>
    <row r="648" spans="1:10" ht="17.100000000000001" customHeight="1">
      <c r="A648" s="368"/>
      <c r="B648" s="368"/>
      <c r="C648" s="286" t="s">
        <v>19</v>
      </c>
      <c r="D648" s="212">
        <v>0.37</v>
      </c>
      <c r="E648" s="213">
        <v>0.37</v>
      </c>
      <c r="F648" s="213">
        <v>0.2</v>
      </c>
      <c r="G648" s="213">
        <v>0</v>
      </c>
      <c r="H648" s="214">
        <f t="shared" si="10"/>
        <v>0.54054054054054057</v>
      </c>
      <c r="I648" s="213">
        <v>0</v>
      </c>
      <c r="J648" s="215">
        <v>0</v>
      </c>
    </row>
    <row r="649" spans="1:10" ht="17.100000000000001" customHeight="1">
      <c r="A649" s="368"/>
      <c r="B649" s="368" t="s">
        <v>100</v>
      </c>
      <c r="C649" s="286" t="s">
        <v>101</v>
      </c>
      <c r="D649" s="208">
        <v>22</v>
      </c>
      <c r="E649" s="209">
        <v>2.1999999999999993</v>
      </c>
      <c r="F649" s="209">
        <v>7.45</v>
      </c>
      <c r="G649" s="209">
        <v>7.45</v>
      </c>
      <c r="H649" s="210">
        <f t="shared" si="10"/>
        <v>0.33863636363636362</v>
      </c>
      <c r="I649" s="209">
        <v>0</v>
      </c>
      <c r="J649" s="211">
        <v>0</v>
      </c>
    </row>
    <row r="650" spans="1:10" ht="17.100000000000001" customHeight="1">
      <c r="A650" s="368"/>
      <c r="B650" s="368"/>
      <c r="C650" s="286" t="s">
        <v>105</v>
      </c>
      <c r="D650" s="208">
        <v>16.75</v>
      </c>
      <c r="E650" s="209">
        <v>8.0274999999999999</v>
      </c>
      <c r="F650" s="209">
        <v>14.285</v>
      </c>
      <c r="G650" s="209">
        <v>10.7</v>
      </c>
      <c r="H650" s="210">
        <f t="shared" si="10"/>
        <v>0.85283582089552235</v>
      </c>
      <c r="I650" s="209">
        <v>0.45</v>
      </c>
      <c r="J650" s="211">
        <v>0</v>
      </c>
    </row>
    <row r="651" spans="1:10" ht="17.100000000000001" customHeight="1">
      <c r="A651" s="368"/>
      <c r="B651" s="368"/>
      <c r="C651" s="286" t="s">
        <v>106</v>
      </c>
      <c r="D651" s="208">
        <v>3.75</v>
      </c>
      <c r="E651" s="209">
        <v>0.93500000000000005</v>
      </c>
      <c r="F651" s="209">
        <v>0.5</v>
      </c>
      <c r="G651" s="209">
        <v>0.2</v>
      </c>
      <c r="H651" s="210">
        <f t="shared" si="10"/>
        <v>0.13333333333333333</v>
      </c>
      <c r="I651" s="209">
        <v>0.05</v>
      </c>
      <c r="J651" s="211">
        <v>0</v>
      </c>
    </row>
    <row r="652" spans="1:10" ht="17.100000000000001" customHeight="1">
      <c r="A652" s="368"/>
      <c r="B652" s="368"/>
      <c r="C652" s="286" t="s">
        <v>107</v>
      </c>
      <c r="D652" s="208">
        <v>2</v>
      </c>
      <c r="E652" s="209">
        <v>0</v>
      </c>
      <c r="F652" s="209">
        <v>0</v>
      </c>
      <c r="G652" s="209">
        <v>0</v>
      </c>
      <c r="H652" s="210">
        <f t="shared" si="10"/>
        <v>0</v>
      </c>
      <c r="I652" s="209">
        <v>0</v>
      </c>
      <c r="J652" s="211">
        <v>0</v>
      </c>
    </row>
    <row r="653" spans="1:10" ht="17.100000000000001" customHeight="1">
      <c r="A653" s="368"/>
      <c r="B653" s="368"/>
      <c r="C653" s="286" t="s">
        <v>110</v>
      </c>
      <c r="D653" s="208">
        <v>25.75</v>
      </c>
      <c r="E653" s="209">
        <v>1.0000000000000009E-2</v>
      </c>
      <c r="F653" s="209">
        <v>0.1</v>
      </c>
      <c r="G653" s="209">
        <v>0</v>
      </c>
      <c r="H653" s="210">
        <f t="shared" si="10"/>
        <v>3.8834951456310682E-3</v>
      </c>
      <c r="I653" s="209">
        <v>0.1</v>
      </c>
      <c r="J653" s="211">
        <v>0</v>
      </c>
    </row>
    <row r="654" spans="1:10" ht="17.100000000000001" customHeight="1">
      <c r="A654" s="368"/>
      <c r="B654" s="368"/>
      <c r="C654" s="286" t="s">
        <v>115</v>
      </c>
      <c r="D654" s="208">
        <v>5</v>
      </c>
      <c r="E654" s="209">
        <v>1.5</v>
      </c>
      <c r="F654" s="209">
        <v>0.25</v>
      </c>
      <c r="G654" s="209">
        <v>0</v>
      </c>
      <c r="H654" s="210">
        <f t="shared" si="10"/>
        <v>0.05</v>
      </c>
      <c r="I654" s="209">
        <v>0</v>
      </c>
      <c r="J654" s="211">
        <v>0</v>
      </c>
    </row>
    <row r="655" spans="1:10" ht="17.100000000000001" customHeight="1">
      <c r="A655" s="368"/>
      <c r="B655" s="368"/>
      <c r="C655" s="286" t="s">
        <v>19</v>
      </c>
      <c r="D655" s="212">
        <v>75.25</v>
      </c>
      <c r="E655" s="213">
        <v>12.672499999999999</v>
      </c>
      <c r="F655" s="213">
        <v>22.584999999999997</v>
      </c>
      <c r="G655" s="213">
        <v>18.349999999999994</v>
      </c>
      <c r="H655" s="214">
        <f t="shared" si="10"/>
        <v>0.30013289036544849</v>
      </c>
      <c r="I655" s="213">
        <v>0.6</v>
      </c>
      <c r="J655" s="215">
        <v>0</v>
      </c>
    </row>
    <row r="656" spans="1:10" ht="17.100000000000001" customHeight="1">
      <c r="A656" s="368"/>
      <c r="B656" s="368" t="s">
        <v>116</v>
      </c>
      <c r="C656" s="286" t="s">
        <v>127</v>
      </c>
      <c r="D656" s="208">
        <v>1</v>
      </c>
      <c r="E656" s="209">
        <v>1</v>
      </c>
      <c r="F656" s="209">
        <v>0.75</v>
      </c>
      <c r="G656" s="209">
        <v>0.5</v>
      </c>
      <c r="H656" s="210">
        <f t="shared" si="10"/>
        <v>0.75</v>
      </c>
      <c r="I656" s="209">
        <v>0</v>
      </c>
      <c r="J656" s="211">
        <v>0</v>
      </c>
    </row>
    <row r="657" spans="1:10" ht="17.100000000000001" customHeight="1">
      <c r="A657" s="368"/>
      <c r="B657" s="368"/>
      <c r="C657" s="286" t="s">
        <v>19</v>
      </c>
      <c r="D657" s="212">
        <v>1</v>
      </c>
      <c r="E657" s="213">
        <v>1</v>
      </c>
      <c r="F657" s="213">
        <v>0.75</v>
      </c>
      <c r="G657" s="213">
        <v>0.5</v>
      </c>
      <c r="H657" s="214">
        <f t="shared" si="10"/>
        <v>0.75</v>
      </c>
      <c r="I657" s="213">
        <v>0</v>
      </c>
      <c r="J657" s="215">
        <v>0</v>
      </c>
    </row>
    <row r="658" spans="1:10" ht="17.100000000000001" customHeight="1">
      <c r="A658" s="368" t="s">
        <v>154</v>
      </c>
      <c r="B658" s="368" t="s">
        <v>5</v>
      </c>
      <c r="C658" s="286" t="s">
        <v>9</v>
      </c>
      <c r="D658" s="208">
        <v>2</v>
      </c>
      <c r="E658" s="209">
        <v>2</v>
      </c>
      <c r="F658" s="209">
        <v>2</v>
      </c>
      <c r="G658" s="209">
        <v>2</v>
      </c>
      <c r="H658" s="210">
        <f t="shared" si="10"/>
        <v>1</v>
      </c>
      <c r="I658" s="209">
        <v>0.3</v>
      </c>
      <c r="J658" s="211">
        <v>0</v>
      </c>
    </row>
    <row r="659" spans="1:10" ht="17.100000000000001" customHeight="1">
      <c r="A659" s="368"/>
      <c r="B659" s="368"/>
      <c r="C659" s="286" t="s">
        <v>11</v>
      </c>
      <c r="D659" s="208">
        <v>0.5</v>
      </c>
      <c r="E659" s="209">
        <v>0.5</v>
      </c>
      <c r="F659" s="209">
        <v>0.05</v>
      </c>
      <c r="G659" s="209">
        <v>0.05</v>
      </c>
      <c r="H659" s="210">
        <f t="shared" si="10"/>
        <v>0.1</v>
      </c>
      <c r="I659" s="209">
        <v>0</v>
      </c>
      <c r="J659" s="211">
        <v>0</v>
      </c>
    </row>
    <row r="660" spans="1:10" ht="17.100000000000001" customHeight="1">
      <c r="A660" s="368"/>
      <c r="B660" s="368"/>
      <c r="C660" s="286" t="s">
        <v>12</v>
      </c>
      <c r="D660" s="208">
        <v>0.25</v>
      </c>
      <c r="E660" s="209">
        <v>0.25</v>
      </c>
      <c r="F660" s="209">
        <v>0</v>
      </c>
      <c r="G660" s="209">
        <v>0</v>
      </c>
      <c r="H660" s="210">
        <f t="shared" si="10"/>
        <v>0</v>
      </c>
      <c r="I660" s="209">
        <v>0</v>
      </c>
      <c r="J660" s="211">
        <v>0</v>
      </c>
    </row>
    <row r="661" spans="1:10" ht="17.100000000000001" customHeight="1">
      <c r="A661" s="368"/>
      <c r="B661" s="368"/>
      <c r="C661" s="286" t="s">
        <v>14</v>
      </c>
      <c r="D661" s="208">
        <v>18</v>
      </c>
      <c r="E661" s="209">
        <v>12.6</v>
      </c>
      <c r="F661" s="209">
        <v>7.7</v>
      </c>
      <c r="G661" s="209">
        <v>7.7</v>
      </c>
      <c r="H661" s="210">
        <f t="shared" si="10"/>
        <v>0.42777777777777781</v>
      </c>
      <c r="I661" s="209">
        <v>3.6</v>
      </c>
      <c r="J661" s="211">
        <v>0</v>
      </c>
    </row>
    <row r="662" spans="1:10" ht="17.100000000000001" customHeight="1">
      <c r="A662" s="368"/>
      <c r="B662" s="368"/>
      <c r="C662" s="286" t="s">
        <v>19</v>
      </c>
      <c r="D662" s="212">
        <v>20.75</v>
      </c>
      <c r="E662" s="213">
        <v>15.350000000000001</v>
      </c>
      <c r="F662" s="213">
        <v>9.75</v>
      </c>
      <c r="G662" s="213">
        <v>9.75</v>
      </c>
      <c r="H662" s="214">
        <f t="shared" si="10"/>
        <v>0.46987951807228917</v>
      </c>
      <c r="I662" s="213">
        <v>3.9</v>
      </c>
      <c r="J662" s="215">
        <v>0</v>
      </c>
    </row>
    <row r="663" spans="1:10" ht="17.100000000000001" customHeight="1">
      <c r="A663" s="368"/>
      <c r="B663" s="368" t="s">
        <v>47</v>
      </c>
      <c r="C663" s="286" t="s">
        <v>54</v>
      </c>
      <c r="D663" s="208">
        <v>6.25E-2</v>
      </c>
      <c r="E663" s="209">
        <v>6.25E-2</v>
      </c>
      <c r="F663" s="209">
        <v>7.4999999999999997E-2</v>
      </c>
      <c r="G663" s="209">
        <v>0</v>
      </c>
      <c r="H663" s="210">
        <f t="shared" si="10"/>
        <v>1.2</v>
      </c>
      <c r="I663" s="209">
        <v>1.2500000000000001E-2</v>
      </c>
      <c r="J663" s="211">
        <v>0</v>
      </c>
    </row>
    <row r="664" spans="1:10" ht="17.100000000000001" customHeight="1">
      <c r="A664" s="368"/>
      <c r="B664" s="368"/>
      <c r="C664" s="286" t="s">
        <v>19</v>
      </c>
      <c r="D664" s="212">
        <v>6.25E-2</v>
      </c>
      <c r="E664" s="213">
        <v>6.25E-2</v>
      </c>
      <c r="F664" s="213">
        <v>7.4999999999999997E-2</v>
      </c>
      <c r="G664" s="213">
        <v>0</v>
      </c>
      <c r="H664" s="214">
        <f t="shared" si="10"/>
        <v>1.2</v>
      </c>
      <c r="I664" s="213">
        <v>1.2500000000000001E-2</v>
      </c>
      <c r="J664" s="215">
        <v>0</v>
      </c>
    </row>
    <row r="665" spans="1:10" ht="17.100000000000001" customHeight="1">
      <c r="A665" s="368"/>
      <c r="B665" s="368" t="s">
        <v>60</v>
      </c>
      <c r="C665" s="286" t="s">
        <v>62</v>
      </c>
      <c r="D665" s="208">
        <v>2</v>
      </c>
      <c r="E665" s="209">
        <v>2</v>
      </c>
      <c r="F665" s="209">
        <v>3</v>
      </c>
      <c r="G665" s="209">
        <v>3</v>
      </c>
      <c r="H665" s="210">
        <f t="shared" si="10"/>
        <v>1.5</v>
      </c>
      <c r="I665" s="209">
        <v>0.3</v>
      </c>
      <c r="J665" s="211">
        <v>0</v>
      </c>
    </row>
    <row r="666" spans="1:10" ht="17.100000000000001" customHeight="1">
      <c r="A666" s="368"/>
      <c r="B666" s="368"/>
      <c r="C666" s="286" t="s">
        <v>60</v>
      </c>
      <c r="D666" s="208">
        <v>2.25</v>
      </c>
      <c r="E666" s="209">
        <v>2.25</v>
      </c>
      <c r="F666" s="209">
        <v>3.375</v>
      </c>
      <c r="G666" s="209">
        <v>0</v>
      </c>
      <c r="H666" s="210">
        <f t="shared" si="10"/>
        <v>1.5</v>
      </c>
      <c r="I666" s="209">
        <v>4.5000000000000005E-3</v>
      </c>
      <c r="J666" s="211">
        <v>9.0000000000000011E-3</v>
      </c>
    </row>
    <row r="667" spans="1:10" ht="17.100000000000001" customHeight="1">
      <c r="A667" s="368"/>
      <c r="B667" s="368"/>
      <c r="C667" s="286" t="s">
        <v>19</v>
      </c>
      <c r="D667" s="212">
        <v>4.25</v>
      </c>
      <c r="E667" s="213">
        <v>4.25</v>
      </c>
      <c r="F667" s="213">
        <v>6.375</v>
      </c>
      <c r="G667" s="213">
        <v>3</v>
      </c>
      <c r="H667" s="214">
        <f t="shared" si="10"/>
        <v>1.5</v>
      </c>
      <c r="I667" s="213">
        <v>0.30449999999999999</v>
      </c>
      <c r="J667" s="215">
        <v>9.0000000000000011E-3</v>
      </c>
    </row>
    <row r="668" spans="1:10" ht="17.100000000000001" customHeight="1">
      <c r="A668" s="368"/>
      <c r="B668" s="368" t="s">
        <v>100</v>
      </c>
      <c r="C668" s="286" t="s">
        <v>110</v>
      </c>
      <c r="D668" s="208">
        <v>3</v>
      </c>
      <c r="E668" s="209">
        <v>3</v>
      </c>
      <c r="F668" s="209">
        <v>0</v>
      </c>
      <c r="G668" s="209">
        <v>0</v>
      </c>
      <c r="H668" s="210">
        <f t="shared" si="10"/>
        <v>0</v>
      </c>
      <c r="I668" s="209">
        <v>0</v>
      </c>
      <c r="J668" s="211">
        <v>0</v>
      </c>
    </row>
    <row r="669" spans="1:10" ht="17.100000000000001" customHeight="1">
      <c r="A669" s="368"/>
      <c r="B669" s="368"/>
      <c r="C669" s="286" t="s">
        <v>19</v>
      </c>
      <c r="D669" s="212">
        <v>3</v>
      </c>
      <c r="E669" s="213">
        <v>3</v>
      </c>
      <c r="F669" s="213">
        <v>0</v>
      </c>
      <c r="G669" s="213">
        <v>0</v>
      </c>
      <c r="H669" s="214">
        <f t="shared" si="10"/>
        <v>0</v>
      </c>
      <c r="I669" s="213">
        <v>0</v>
      </c>
      <c r="J669" s="215">
        <v>0</v>
      </c>
    </row>
    <row r="670" spans="1:10" ht="17.100000000000001" customHeight="1">
      <c r="A670" s="368" t="s">
        <v>155</v>
      </c>
      <c r="B670" s="368" t="s">
        <v>5</v>
      </c>
      <c r="C670" s="286" t="s">
        <v>11</v>
      </c>
      <c r="D670" s="208">
        <v>5</v>
      </c>
      <c r="E670" s="209">
        <v>5</v>
      </c>
      <c r="F670" s="209">
        <v>30</v>
      </c>
      <c r="G670" s="209">
        <v>0</v>
      </c>
      <c r="H670" s="210">
        <f t="shared" si="10"/>
        <v>6</v>
      </c>
      <c r="I670" s="209">
        <v>0</v>
      </c>
      <c r="J670" s="211">
        <v>0</v>
      </c>
    </row>
    <row r="671" spans="1:10" ht="17.100000000000001" customHeight="1">
      <c r="A671" s="368"/>
      <c r="B671" s="368"/>
      <c r="C671" s="286" t="s">
        <v>12</v>
      </c>
      <c r="D671" s="208">
        <v>1</v>
      </c>
      <c r="E671" s="209">
        <v>1</v>
      </c>
      <c r="F671" s="209">
        <v>1.25</v>
      </c>
      <c r="G671" s="209">
        <v>0</v>
      </c>
      <c r="H671" s="210">
        <f t="shared" si="10"/>
        <v>1.25</v>
      </c>
      <c r="I671" s="209">
        <v>0</v>
      </c>
      <c r="J671" s="211">
        <v>0</v>
      </c>
    </row>
    <row r="672" spans="1:10" ht="17.100000000000001" customHeight="1">
      <c r="A672" s="368"/>
      <c r="B672" s="368"/>
      <c r="C672" s="286" t="s">
        <v>19</v>
      </c>
      <c r="D672" s="212">
        <v>6</v>
      </c>
      <c r="E672" s="213">
        <v>6</v>
      </c>
      <c r="F672" s="213">
        <v>31.25</v>
      </c>
      <c r="G672" s="213">
        <v>0</v>
      </c>
      <c r="H672" s="214">
        <f t="shared" si="10"/>
        <v>5.208333333333333</v>
      </c>
      <c r="I672" s="213">
        <v>0</v>
      </c>
      <c r="J672" s="215">
        <v>0</v>
      </c>
    </row>
    <row r="673" spans="1:10" ht="17.100000000000001" customHeight="1">
      <c r="A673" s="368"/>
      <c r="B673" s="368" t="s">
        <v>20</v>
      </c>
      <c r="C673" s="286" t="s">
        <v>24</v>
      </c>
      <c r="D673" s="208">
        <v>0.25</v>
      </c>
      <c r="E673" s="209">
        <v>0.25</v>
      </c>
      <c r="F673" s="209">
        <v>1</v>
      </c>
      <c r="G673" s="209">
        <v>0</v>
      </c>
      <c r="H673" s="210">
        <f t="shared" si="10"/>
        <v>4</v>
      </c>
      <c r="I673" s="209">
        <v>0.05</v>
      </c>
      <c r="J673" s="211">
        <v>0</v>
      </c>
    </row>
    <row r="674" spans="1:10" ht="17.100000000000001" customHeight="1">
      <c r="A674" s="368"/>
      <c r="B674" s="368"/>
      <c r="C674" s="286" t="s">
        <v>28</v>
      </c>
      <c r="D674" s="208">
        <v>10</v>
      </c>
      <c r="E674" s="209">
        <v>10</v>
      </c>
      <c r="F674" s="209">
        <v>10</v>
      </c>
      <c r="G674" s="209">
        <v>10</v>
      </c>
      <c r="H674" s="210">
        <f t="shared" si="10"/>
        <v>1</v>
      </c>
      <c r="I674" s="209">
        <v>0</v>
      </c>
      <c r="J674" s="211">
        <v>0</v>
      </c>
    </row>
    <row r="675" spans="1:10" ht="17.100000000000001" customHeight="1">
      <c r="A675" s="368"/>
      <c r="B675" s="368"/>
      <c r="C675" s="286" t="s">
        <v>29</v>
      </c>
      <c r="D675" s="208">
        <v>0.81</v>
      </c>
      <c r="E675" s="209">
        <v>0.81</v>
      </c>
      <c r="F675" s="209">
        <v>4</v>
      </c>
      <c r="G675" s="209">
        <v>0</v>
      </c>
      <c r="H675" s="210">
        <f t="shared" si="10"/>
        <v>4.9382716049382713</v>
      </c>
      <c r="I675" s="209">
        <v>0.17499999999999999</v>
      </c>
      <c r="J675" s="211">
        <v>0</v>
      </c>
    </row>
    <row r="676" spans="1:10" ht="17.100000000000001" customHeight="1">
      <c r="A676" s="368"/>
      <c r="B676" s="368"/>
      <c r="C676" s="286" t="s">
        <v>19</v>
      </c>
      <c r="D676" s="212">
        <v>11.059999999999999</v>
      </c>
      <c r="E676" s="213">
        <v>11.059999999999999</v>
      </c>
      <c r="F676" s="213">
        <v>15</v>
      </c>
      <c r="G676" s="213">
        <v>10</v>
      </c>
      <c r="H676" s="214">
        <f t="shared" si="10"/>
        <v>1.3562386980108501</v>
      </c>
      <c r="I676" s="213">
        <v>0.22499999999999998</v>
      </c>
      <c r="J676" s="215">
        <v>0</v>
      </c>
    </row>
    <row r="677" spans="1:10" ht="17.100000000000001" customHeight="1">
      <c r="A677" s="368"/>
      <c r="B677" s="368" t="s">
        <v>47</v>
      </c>
      <c r="C677" s="286" t="s">
        <v>56</v>
      </c>
      <c r="D677" s="208">
        <v>0.75</v>
      </c>
      <c r="E677" s="209">
        <v>0.75</v>
      </c>
      <c r="F677" s="209">
        <v>0.2</v>
      </c>
      <c r="G677" s="209">
        <v>0</v>
      </c>
      <c r="H677" s="210">
        <f t="shared" si="10"/>
        <v>0.26666666666666666</v>
      </c>
      <c r="I677" s="209">
        <v>0</v>
      </c>
      <c r="J677" s="211">
        <v>0</v>
      </c>
    </row>
    <row r="678" spans="1:10" ht="17.100000000000001" customHeight="1">
      <c r="A678" s="368"/>
      <c r="B678" s="368"/>
      <c r="C678" s="286" t="s">
        <v>19</v>
      </c>
      <c r="D678" s="212">
        <v>0.75</v>
      </c>
      <c r="E678" s="213">
        <v>0.75</v>
      </c>
      <c r="F678" s="213">
        <v>0.2</v>
      </c>
      <c r="G678" s="213">
        <v>0</v>
      </c>
      <c r="H678" s="214">
        <f t="shared" si="10"/>
        <v>0.26666666666666666</v>
      </c>
      <c r="I678" s="213">
        <v>0</v>
      </c>
      <c r="J678" s="215">
        <v>0</v>
      </c>
    </row>
    <row r="679" spans="1:10" ht="17.100000000000001" customHeight="1">
      <c r="A679" s="368"/>
      <c r="B679" s="368" t="s">
        <v>60</v>
      </c>
      <c r="C679" s="286" t="s">
        <v>61</v>
      </c>
      <c r="D679" s="208">
        <v>5</v>
      </c>
      <c r="E679" s="209">
        <v>5</v>
      </c>
      <c r="F679" s="209">
        <v>0</v>
      </c>
      <c r="G679" s="209">
        <v>0</v>
      </c>
      <c r="H679" s="210">
        <f t="shared" si="10"/>
        <v>0</v>
      </c>
      <c r="I679" s="209">
        <v>0</v>
      </c>
      <c r="J679" s="211">
        <v>0</v>
      </c>
    </row>
    <row r="680" spans="1:10" ht="17.100000000000001" customHeight="1">
      <c r="A680" s="368"/>
      <c r="B680" s="368"/>
      <c r="C680" s="286" t="s">
        <v>19</v>
      </c>
      <c r="D680" s="212">
        <v>5</v>
      </c>
      <c r="E680" s="213">
        <v>5</v>
      </c>
      <c r="F680" s="213">
        <v>0</v>
      </c>
      <c r="G680" s="213">
        <v>0</v>
      </c>
      <c r="H680" s="214">
        <f t="shared" si="10"/>
        <v>0</v>
      </c>
      <c r="I680" s="213">
        <v>0</v>
      </c>
      <c r="J680" s="215">
        <v>0</v>
      </c>
    </row>
    <row r="681" spans="1:10" ht="17.100000000000001" customHeight="1">
      <c r="A681" s="368"/>
      <c r="B681" s="368" t="s">
        <v>75</v>
      </c>
      <c r="C681" s="286" t="s">
        <v>78</v>
      </c>
      <c r="D681" s="208">
        <v>3</v>
      </c>
      <c r="E681" s="209">
        <v>3</v>
      </c>
      <c r="F681" s="209">
        <v>1.25</v>
      </c>
      <c r="G681" s="209">
        <v>1</v>
      </c>
      <c r="H681" s="210">
        <f t="shared" si="10"/>
        <v>0.41666666666666669</v>
      </c>
      <c r="I681" s="209">
        <v>0.01</v>
      </c>
      <c r="J681" s="211">
        <v>0.01</v>
      </c>
    </row>
    <row r="682" spans="1:10" ht="17.100000000000001" customHeight="1">
      <c r="A682" s="368"/>
      <c r="B682" s="368"/>
      <c r="C682" s="286" t="s">
        <v>19</v>
      </c>
      <c r="D682" s="212">
        <v>3</v>
      </c>
      <c r="E682" s="213">
        <v>3</v>
      </c>
      <c r="F682" s="213">
        <v>1.25</v>
      </c>
      <c r="G682" s="213">
        <v>1</v>
      </c>
      <c r="H682" s="214">
        <f t="shared" si="10"/>
        <v>0.41666666666666669</v>
      </c>
      <c r="I682" s="213">
        <v>0.01</v>
      </c>
      <c r="J682" s="215">
        <v>0.01</v>
      </c>
    </row>
    <row r="683" spans="1:10" ht="17.100000000000001" customHeight="1">
      <c r="A683" s="368"/>
      <c r="B683" s="368" t="s">
        <v>88</v>
      </c>
      <c r="C683" s="286" t="s">
        <v>97</v>
      </c>
      <c r="D683" s="208">
        <v>0.5</v>
      </c>
      <c r="E683" s="209">
        <v>0.5</v>
      </c>
      <c r="F683" s="209">
        <v>0.6</v>
      </c>
      <c r="G683" s="209">
        <v>0</v>
      </c>
      <c r="H683" s="210">
        <f t="shared" si="10"/>
        <v>1.2</v>
      </c>
      <c r="I683" s="209">
        <v>0</v>
      </c>
      <c r="J683" s="211">
        <v>0</v>
      </c>
    </row>
    <row r="684" spans="1:10" ht="17.100000000000001" customHeight="1">
      <c r="A684" s="368"/>
      <c r="B684" s="368"/>
      <c r="C684" s="286" t="s">
        <v>19</v>
      </c>
      <c r="D684" s="212">
        <v>0.5</v>
      </c>
      <c r="E684" s="213">
        <v>0.5</v>
      </c>
      <c r="F684" s="213">
        <v>0.6</v>
      </c>
      <c r="G684" s="213">
        <v>0</v>
      </c>
      <c r="H684" s="214">
        <f t="shared" si="10"/>
        <v>1.2</v>
      </c>
      <c r="I684" s="213">
        <v>0</v>
      </c>
      <c r="J684" s="215">
        <v>0</v>
      </c>
    </row>
    <row r="685" spans="1:10" ht="17.100000000000001" customHeight="1">
      <c r="A685" s="368"/>
      <c r="B685" s="368" t="s">
        <v>100</v>
      </c>
      <c r="C685" s="286" t="s">
        <v>103</v>
      </c>
      <c r="D685" s="208">
        <v>2.5</v>
      </c>
      <c r="E685" s="209">
        <v>2.5</v>
      </c>
      <c r="F685" s="209">
        <v>0</v>
      </c>
      <c r="G685" s="209">
        <v>0</v>
      </c>
      <c r="H685" s="210">
        <f t="shared" si="10"/>
        <v>0</v>
      </c>
      <c r="I685" s="209">
        <v>0</v>
      </c>
      <c r="J685" s="211">
        <v>0</v>
      </c>
    </row>
    <row r="686" spans="1:10" ht="17.100000000000001" customHeight="1">
      <c r="A686" s="368"/>
      <c r="B686" s="368"/>
      <c r="C686" s="286" t="s">
        <v>109</v>
      </c>
      <c r="D686" s="208">
        <v>61.525423728813557</v>
      </c>
      <c r="E686" s="209">
        <v>61.525423728813557</v>
      </c>
      <c r="F686" s="209">
        <v>167.79661016949152</v>
      </c>
      <c r="G686" s="209">
        <v>0</v>
      </c>
      <c r="H686" s="210">
        <f t="shared" si="10"/>
        <v>2.7272727272727271</v>
      </c>
      <c r="I686" s="209">
        <v>0</v>
      </c>
      <c r="J686" s="211">
        <v>0</v>
      </c>
    </row>
    <row r="687" spans="1:10" ht="17.100000000000001" customHeight="1">
      <c r="A687" s="368"/>
      <c r="B687" s="368"/>
      <c r="C687" s="286" t="s">
        <v>110</v>
      </c>
      <c r="D687" s="208">
        <v>50</v>
      </c>
      <c r="E687" s="209">
        <v>50</v>
      </c>
      <c r="F687" s="209">
        <v>0</v>
      </c>
      <c r="G687" s="209">
        <v>0</v>
      </c>
      <c r="H687" s="210">
        <f t="shared" si="10"/>
        <v>0</v>
      </c>
      <c r="I687" s="209">
        <v>0</v>
      </c>
      <c r="J687" s="211">
        <v>0</v>
      </c>
    </row>
    <row r="688" spans="1:10" ht="17.100000000000001" customHeight="1">
      <c r="A688" s="368"/>
      <c r="B688" s="368"/>
      <c r="C688" s="286" t="s">
        <v>19</v>
      </c>
      <c r="D688" s="212">
        <v>114.02542372881356</v>
      </c>
      <c r="E688" s="213">
        <v>114.02542372881356</v>
      </c>
      <c r="F688" s="213">
        <v>167.79661016949152</v>
      </c>
      <c r="G688" s="213">
        <v>0</v>
      </c>
      <c r="H688" s="214">
        <f t="shared" si="10"/>
        <v>1.471571906354515</v>
      </c>
      <c r="I688" s="213">
        <v>0</v>
      </c>
      <c r="J688" s="215">
        <v>0</v>
      </c>
    </row>
    <row r="689" spans="1:10" ht="17.100000000000001" customHeight="1">
      <c r="A689" s="368" t="s">
        <v>156</v>
      </c>
      <c r="B689" s="368" t="s">
        <v>5</v>
      </c>
      <c r="C689" s="286" t="s">
        <v>7</v>
      </c>
      <c r="D689" s="208">
        <v>10</v>
      </c>
      <c r="E689" s="209">
        <v>5</v>
      </c>
      <c r="F689" s="209">
        <v>22.5</v>
      </c>
      <c r="G689" s="209">
        <v>17.5</v>
      </c>
      <c r="H689" s="210">
        <f t="shared" si="10"/>
        <v>2.25</v>
      </c>
      <c r="I689" s="209">
        <v>0.75</v>
      </c>
      <c r="J689" s="211">
        <v>0</v>
      </c>
    </row>
    <row r="690" spans="1:10" ht="17.100000000000001" customHeight="1">
      <c r="A690" s="368"/>
      <c r="B690" s="368"/>
      <c r="C690" s="286" t="s">
        <v>9</v>
      </c>
      <c r="D690" s="208">
        <v>0.25</v>
      </c>
      <c r="E690" s="209">
        <v>0.25</v>
      </c>
      <c r="F690" s="209">
        <v>0.5</v>
      </c>
      <c r="G690" s="209">
        <v>0</v>
      </c>
      <c r="H690" s="210">
        <f t="shared" si="10"/>
        <v>2</v>
      </c>
      <c r="I690" s="209">
        <v>0</v>
      </c>
      <c r="J690" s="211">
        <v>0</v>
      </c>
    </row>
    <row r="691" spans="1:10" ht="17.100000000000001" customHeight="1">
      <c r="A691" s="368"/>
      <c r="B691" s="368"/>
      <c r="C691" s="286" t="s">
        <v>11</v>
      </c>
      <c r="D691" s="208">
        <v>7.7</v>
      </c>
      <c r="E691" s="209">
        <v>6.7</v>
      </c>
      <c r="F691" s="209">
        <v>26.15</v>
      </c>
      <c r="G691" s="209">
        <v>16.399999999999999</v>
      </c>
      <c r="H691" s="210">
        <f t="shared" si="10"/>
        <v>3.3961038961038956</v>
      </c>
      <c r="I691" s="209">
        <v>0.1</v>
      </c>
      <c r="J691" s="211">
        <v>0</v>
      </c>
    </row>
    <row r="692" spans="1:10" ht="17.100000000000001" customHeight="1">
      <c r="A692" s="368"/>
      <c r="B692" s="368"/>
      <c r="C692" s="286" t="s">
        <v>12</v>
      </c>
      <c r="D692" s="208">
        <v>24.56</v>
      </c>
      <c r="E692" s="209">
        <v>22.984999999999999</v>
      </c>
      <c r="F692" s="209">
        <v>19.649999999999999</v>
      </c>
      <c r="G692" s="209">
        <v>17.05</v>
      </c>
      <c r="H692" s="210">
        <f t="shared" si="10"/>
        <v>0.80008143322475567</v>
      </c>
      <c r="I692" s="209">
        <v>0</v>
      </c>
      <c r="J692" s="211">
        <v>0</v>
      </c>
    </row>
    <row r="693" spans="1:10" ht="17.100000000000001" customHeight="1">
      <c r="A693" s="368"/>
      <c r="B693" s="368"/>
      <c r="C693" s="286" t="s">
        <v>15</v>
      </c>
      <c r="D693" s="208">
        <v>0.5</v>
      </c>
      <c r="E693" s="209">
        <v>9.9999999999999978E-2</v>
      </c>
      <c r="F693" s="209">
        <v>1</v>
      </c>
      <c r="G693" s="209">
        <v>0</v>
      </c>
      <c r="H693" s="210">
        <f t="shared" si="10"/>
        <v>2</v>
      </c>
      <c r="I693" s="209">
        <v>0</v>
      </c>
      <c r="J693" s="211">
        <v>0</v>
      </c>
    </row>
    <row r="694" spans="1:10" ht="17.100000000000001" customHeight="1">
      <c r="A694" s="368"/>
      <c r="B694" s="368"/>
      <c r="C694" s="286" t="s">
        <v>16</v>
      </c>
      <c r="D694" s="208">
        <v>1.5</v>
      </c>
      <c r="E694" s="209">
        <v>0.28999999999999998</v>
      </c>
      <c r="F694" s="209">
        <v>0.6</v>
      </c>
      <c r="G694" s="209">
        <v>0.25</v>
      </c>
      <c r="H694" s="210">
        <f t="shared" si="10"/>
        <v>0.39999999999999997</v>
      </c>
      <c r="I694" s="209">
        <v>0</v>
      </c>
      <c r="J694" s="211">
        <v>0</v>
      </c>
    </row>
    <row r="695" spans="1:10" ht="17.100000000000001" customHeight="1">
      <c r="A695" s="368"/>
      <c r="B695" s="368"/>
      <c r="C695" s="286" t="s">
        <v>19</v>
      </c>
      <c r="D695" s="212">
        <v>44.510000000000005</v>
      </c>
      <c r="E695" s="213">
        <v>35.325000000000003</v>
      </c>
      <c r="F695" s="213">
        <v>70.399999999999991</v>
      </c>
      <c r="G695" s="213">
        <v>51.2</v>
      </c>
      <c r="H695" s="214">
        <f t="shared" si="10"/>
        <v>1.5816670411143559</v>
      </c>
      <c r="I695" s="213">
        <v>0.85</v>
      </c>
      <c r="J695" s="215">
        <v>0</v>
      </c>
    </row>
    <row r="696" spans="1:10" ht="17.100000000000001" customHeight="1">
      <c r="A696" s="368"/>
      <c r="B696" s="368" t="s">
        <v>20</v>
      </c>
      <c r="C696" s="286" t="s">
        <v>24</v>
      </c>
      <c r="D696" s="208">
        <v>0.5</v>
      </c>
      <c r="E696" s="209">
        <v>0.32500000000000001</v>
      </c>
      <c r="F696" s="209">
        <v>2</v>
      </c>
      <c r="G696" s="209">
        <v>1.75</v>
      </c>
      <c r="H696" s="210">
        <f t="shared" si="10"/>
        <v>4</v>
      </c>
      <c r="I696" s="209">
        <v>0</v>
      </c>
      <c r="J696" s="211">
        <v>0</v>
      </c>
    </row>
    <row r="697" spans="1:10" ht="17.100000000000001" customHeight="1">
      <c r="A697" s="368"/>
      <c r="B697" s="368"/>
      <c r="C697" s="286" t="s">
        <v>26</v>
      </c>
      <c r="D697" s="208">
        <v>5.25</v>
      </c>
      <c r="E697" s="209">
        <v>4.75</v>
      </c>
      <c r="F697" s="209">
        <v>8.75</v>
      </c>
      <c r="G697" s="209">
        <v>7.75</v>
      </c>
      <c r="H697" s="210">
        <f t="shared" si="10"/>
        <v>1.6666666666666667</v>
      </c>
      <c r="I697" s="209">
        <v>0.2</v>
      </c>
      <c r="J697" s="211">
        <v>0</v>
      </c>
    </row>
    <row r="698" spans="1:10" ht="17.100000000000001" customHeight="1">
      <c r="A698" s="368"/>
      <c r="B698" s="368"/>
      <c r="C698" s="286" t="s">
        <v>19</v>
      </c>
      <c r="D698" s="212">
        <v>5.75</v>
      </c>
      <c r="E698" s="213">
        <v>5.0750000000000002</v>
      </c>
      <c r="F698" s="213">
        <v>10.75</v>
      </c>
      <c r="G698" s="213">
        <v>9.5</v>
      </c>
      <c r="H698" s="214">
        <f t="shared" si="10"/>
        <v>1.8695652173913044</v>
      </c>
      <c r="I698" s="213">
        <v>0.2</v>
      </c>
      <c r="J698" s="215">
        <v>0</v>
      </c>
    </row>
    <row r="699" spans="1:10" ht="17.100000000000001" customHeight="1">
      <c r="A699" s="368"/>
      <c r="B699" s="368" t="s">
        <v>31</v>
      </c>
      <c r="C699" s="286" t="s">
        <v>38</v>
      </c>
      <c r="D699" s="208">
        <v>5</v>
      </c>
      <c r="E699" s="209">
        <v>3</v>
      </c>
      <c r="F699" s="209">
        <v>12.5</v>
      </c>
      <c r="G699" s="209">
        <v>10</v>
      </c>
      <c r="H699" s="210">
        <f t="shared" si="10"/>
        <v>2.5</v>
      </c>
      <c r="I699" s="209">
        <v>0.1</v>
      </c>
      <c r="J699" s="211">
        <v>0.05</v>
      </c>
    </row>
    <row r="700" spans="1:10" ht="17.100000000000001" customHeight="1">
      <c r="A700" s="368"/>
      <c r="B700" s="368"/>
      <c r="C700" s="286" t="s">
        <v>40</v>
      </c>
      <c r="D700" s="208">
        <v>1.31</v>
      </c>
      <c r="E700" s="209">
        <v>0.90500000000000003</v>
      </c>
      <c r="F700" s="209">
        <v>9</v>
      </c>
      <c r="G700" s="209">
        <v>8.5</v>
      </c>
      <c r="H700" s="210">
        <f t="shared" si="10"/>
        <v>6.8702290076335872</v>
      </c>
      <c r="I700" s="209">
        <v>0</v>
      </c>
      <c r="J700" s="211">
        <v>0</v>
      </c>
    </row>
    <row r="701" spans="1:10" ht="17.100000000000001" customHeight="1">
      <c r="A701" s="368"/>
      <c r="B701" s="368"/>
      <c r="C701" s="286" t="s">
        <v>19</v>
      </c>
      <c r="D701" s="212">
        <v>6.3100000000000005</v>
      </c>
      <c r="E701" s="213">
        <v>3.9050000000000002</v>
      </c>
      <c r="F701" s="213">
        <v>21.5</v>
      </c>
      <c r="G701" s="213">
        <v>18.5</v>
      </c>
      <c r="H701" s="214">
        <f t="shared" si="10"/>
        <v>3.4072900158478601</v>
      </c>
      <c r="I701" s="213">
        <v>0.1</v>
      </c>
      <c r="J701" s="215">
        <v>0.05</v>
      </c>
    </row>
    <row r="702" spans="1:10" ht="17.100000000000001" customHeight="1">
      <c r="A702" s="368"/>
      <c r="B702" s="368" t="s">
        <v>47</v>
      </c>
      <c r="C702" s="286" t="s">
        <v>50</v>
      </c>
      <c r="D702" s="208">
        <v>5.25</v>
      </c>
      <c r="E702" s="209">
        <v>5.25</v>
      </c>
      <c r="F702" s="209">
        <v>35</v>
      </c>
      <c r="G702" s="209">
        <v>35</v>
      </c>
      <c r="H702" s="210">
        <f t="shared" si="10"/>
        <v>6.666666666666667</v>
      </c>
      <c r="I702" s="209">
        <v>0</v>
      </c>
      <c r="J702" s="211">
        <v>0</v>
      </c>
    </row>
    <row r="703" spans="1:10" ht="17.100000000000001" customHeight="1">
      <c r="A703" s="368"/>
      <c r="B703" s="368"/>
      <c r="C703" s="286" t="s">
        <v>52</v>
      </c>
      <c r="D703" s="208">
        <v>0.75</v>
      </c>
      <c r="E703" s="209">
        <v>0.75</v>
      </c>
      <c r="F703" s="209">
        <v>1.4</v>
      </c>
      <c r="G703" s="209">
        <v>0.75</v>
      </c>
      <c r="H703" s="210">
        <f t="shared" si="10"/>
        <v>1.8666666666666665</v>
      </c>
      <c r="I703" s="209">
        <v>0</v>
      </c>
      <c r="J703" s="211">
        <v>0</v>
      </c>
    </row>
    <row r="704" spans="1:10" ht="17.100000000000001" customHeight="1">
      <c r="A704" s="368"/>
      <c r="B704" s="368"/>
      <c r="C704" s="286" t="s">
        <v>54</v>
      </c>
      <c r="D704" s="208">
        <v>4</v>
      </c>
      <c r="E704" s="209">
        <v>4</v>
      </c>
      <c r="F704" s="209">
        <v>15.5</v>
      </c>
      <c r="G704" s="209">
        <v>13.25</v>
      </c>
      <c r="H704" s="210">
        <f t="shared" si="10"/>
        <v>3.875</v>
      </c>
      <c r="I704" s="209">
        <v>0</v>
      </c>
      <c r="J704" s="211">
        <v>0</v>
      </c>
    </row>
    <row r="705" spans="1:10" ht="17.100000000000001" customHeight="1">
      <c r="A705" s="368"/>
      <c r="B705" s="368"/>
      <c r="C705" s="286" t="s">
        <v>57</v>
      </c>
      <c r="D705" s="208">
        <v>0.1875</v>
      </c>
      <c r="E705" s="209">
        <v>0.1875</v>
      </c>
      <c r="F705" s="209">
        <v>0.9</v>
      </c>
      <c r="G705" s="209">
        <v>0.5</v>
      </c>
      <c r="H705" s="210">
        <f t="shared" si="10"/>
        <v>4.8</v>
      </c>
      <c r="I705" s="209">
        <v>0</v>
      </c>
      <c r="J705" s="211">
        <v>0</v>
      </c>
    </row>
    <row r="706" spans="1:10" ht="17.100000000000001" customHeight="1">
      <c r="A706" s="368"/>
      <c r="B706" s="368"/>
      <c r="C706" s="286" t="s">
        <v>58</v>
      </c>
      <c r="D706" s="208">
        <v>0.75</v>
      </c>
      <c r="E706" s="209">
        <v>0.75</v>
      </c>
      <c r="F706" s="209">
        <v>1.2</v>
      </c>
      <c r="G706" s="209">
        <v>0.75</v>
      </c>
      <c r="H706" s="210">
        <f t="shared" si="10"/>
        <v>1.5999999999999999</v>
      </c>
      <c r="I706" s="209">
        <v>0</v>
      </c>
      <c r="J706" s="211">
        <v>0</v>
      </c>
    </row>
    <row r="707" spans="1:10" ht="17.100000000000001" customHeight="1">
      <c r="A707" s="368"/>
      <c r="B707" s="368"/>
      <c r="C707" s="286" t="s">
        <v>19</v>
      </c>
      <c r="D707" s="212">
        <v>10.9375</v>
      </c>
      <c r="E707" s="213">
        <v>10.9375</v>
      </c>
      <c r="F707" s="213">
        <v>53.999999999999993</v>
      </c>
      <c r="G707" s="213">
        <v>50.25</v>
      </c>
      <c r="H707" s="214">
        <f t="shared" ref="H707:H770" si="11">IFERROR((F707/D707),0)</f>
        <v>4.9371428571428568</v>
      </c>
      <c r="I707" s="213">
        <v>0</v>
      </c>
      <c r="J707" s="215">
        <v>0</v>
      </c>
    </row>
    <row r="708" spans="1:10" ht="17.100000000000001" customHeight="1">
      <c r="A708" s="368"/>
      <c r="B708" s="368" t="s">
        <v>66</v>
      </c>
      <c r="C708" s="286" t="s">
        <v>68</v>
      </c>
      <c r="D708" s="208">
        <v>10.833333333333334</v>
      </c>
      <c r="E708" s="209">
        <v>10.833333333333334</v>
      </c>
      <c r="F708" s="209">
        <v>37.5</v>
      </c>
      <c r="G708" s="209">
        <v>0</v>
      </c>
      <c r="H708" s="210">
        <f t="shared" si="11"/>
        <v>3.4615384615384612</v>
      </c>
      <c r="I708" s="209">
        <v>0</v>
      </c>
      <c r="J708" s="211">
        <v>0</v>
      </c>
    </row>
    <row r="709" spans="1:10" ht="17.100000000000001" customHeight="1">
      <c r="A709" s="368"/>
      <c r="B709" s="368"/>
      <c r="C709" s="286" t="s">
        <v>72</v>
      </c>
      <c r="D709" s="208">
        <v>1</v>
      </c>
      <c r="E709" s="209">
        <v>0.9</v>
      </c>
      <c r="F709" s="209">
        <v>8</v>
      </c>
      <c r="G709" s="209">
        <v>8</v>
      </c>
      <c r="H709" s="210">
        <f t="shared" si="11"/>
        <v>8</v>
      </c>
      <c r="I709" s="209">
        <v>0</v>
      </c>
      <c r="J709" s="211">
        <v>0</v>
      </c>
    </row>
    <row r="710" spans="1:10" ht="17.100000000000001" customHeight="1">
      <c r="A710" s="368"/>
      <c r="B710" s="368"/>
      <c r="C710" s="286" t="s">
        <v>19</v>
      </c>
      <c r="D710" s="212">
        <v>11.833333333333334</v>
      </c>
      <c r="E710" s="213">
        <v>11.733333333333334</v>
      </c>
      <c r="F710" s="213">
        <v>45.5</v>
      </c>
      <c r="G710" s="213">
        <v>8</v>
      </c>
      <c r="H710" s="214">
        <f t="shared" si="11"/>
        <v>3.845070422535211</v>
      </c>
      <c r="I710" s="213">
        <v>0</v>
      </c>
      <c r="J710" s="215">
        <v>0</v>
      </c>
    </row>
    <row r="711" spans="1:10" ht="17.100000000000001" customHeight="1">
      <c r="A711" s="368"/>
      <c r="B711" s="368" t="s">
        <v>75</v>
      </c>
      <c r="C711" s="286" t="s">
        <v>78</v>
      </c>
      <c r="D711" s="208">
        <v>0.75</v>
      </c>
      <c r="E711" s="209">
        <v>0.75</v>
      </c>
      <c r="F711" s="209">
        <v>1.25</v>
      </c>
      <c r="G711" s="209">
        <v>1</v>
      </c>
      <c r="H711" s="210">
        <f t="shared" si="11"/>
        <v>1.6666666666666667</v>
      </c>
      <c r="I711" s="209">
        <v>0</v>
      </c>
      <c r="J711" s="211">
        <v>0</v>
      </c>
    </row>
    <row r="712" spans="1:10" ht="17.100000000000001" customHeight="1">
      <c r="A712" s="368"/>
      <c r="B712" s="368"/>
      <c r="C712" s="286" t="s">
        <v>85</v>
      </c>
      <c r="D712" s="208">
        <v>1</v>
      </c>
      <c r="E712" s="209">
        <v>1</v>
      </c>
      <c r="F712" s="209">
        <v>2</v>
      </c>
      <c r="G712" s="209">
        <v>1.5</v>
      </c>
      <c r="H712" s="210">
        <f t="shared" si="11"/>
        <v>2</v>
      </c>
      <c r="I712" s="209">
        <v>0</v>
      </c>
      <c r="J712" s="211">
        <v>0</v>
      </c>
    </row>
    <row r="713" spans="1:10" ht="17.100000000000001" customHeight="1">
      <c r="A713" s="368"/>
      <c r="B713" s="368"/>
      <c r="C713" s="286" t="s">
        <v>19</v>
      </c>
      <c r="D713" s="212">
        <v>1.75</v>
      </c>
      <c r="E713" s="213">
        <v>1.75</v>
      </c>
      <c r="F713" s="213">
        <v>3.25</v>
      </c>
      <c r="G713" s="213">
        <v>2.5</v>
      </c>
      <c r="H713" s="214">
        <f t="shared" si="11"/>
        <v>1.8571428571428572</v>
      </c>
      <c r="I713" s="213">
        <v>0</v>
      </c>
      <c r="J713" s="215">
        <v>0</v>
      </c>
    </row>
    <row r="714" spans="1:10" ht="17.100000000000001" customHeight="1">
      <c r="A714" s="368"/>
      <c r="B714" s="368" t="s">
        <v>88</v>
      </c>
      <c r="C714" s="286" t="s">
        <v>92</v>
      </c>
      <c r="D714" s="208">
        <v>27.244999999999997</v>
      </c>
      <c r="E714" s="209">
        <v>24.607474999999997</v>
      </c>
      <c r="F714" s="209">
        <v>26.099999999999998</v>
      </c>
      <c r="G714" s="209">
        <v>12.5</v>
      </c>
      <c r="H714" s="210">
        <f t="shared" si="11"/>
        <v>0.9579739401725087</v>
      </c>
      <c r="I714" s="209">
        <v>0</v>
      </c>
      <c r="J714" s="211">
        <v>0.05</v>
      </c>
    </row>
    <row r="715" spans="1:10" ht="17.100000000000001" customHeight="1">
      <c r="A715" s="368"/>
      <c r="B715" s="368"/>
      <c r="C715" s="286" t="s">
        <v>93</v>
      </c>
      <c r="D715" s="208">
        <v>1.625</v>
      </c>
      <c r="E715" s="209">
        <v>1.53125</v>
      </c>
      <c r="F715" s="209">
        <v>7.5</v>
      </c>
      <c r="G715" s="209">
        <v>0.5</v>
      </c>
      <c r="H715" s="210">
        <f t="shared" si="11"/>
        <v>4.615384615384615</v>
      </c>
      <c r="I715" s="209">
        <v>0</v>
      </c>
      <c r="J715" s="211">
        <v>0</v>
      </c>
    </row>
    <row r="716" spans="1:10" ht="17.100000000000001" customHeight="1">
      <c r="A716" s="368"/>
      <c r="B716" s="368"/>
      <c r="C716" s="286" t="s">
        <v>95</v>
      </c>
      <c r="D716" s="208">
        <v>0.25</v>
      </c>
      <c r="E716" s="209">
        <v>0.25</v>
      </c>
      <c r="F716" s="209">
        <v>0.4</v>
      </c>
      <c r="G716" s="209">
        <v>0</v>
      </c>
      <c r="H716" s="210">
        <f t="shared" si="11"/>
        <v>1.6</v>
      </c>
      <c r="I716" s="209">
        <v>0</v>
      </c>
      <c r="J716" s="211">
        <v>0</v>
      </c>
    </row>
    <row r="717" spans="1:10" ht="17.100000000000001" customHeight="1">
      <c r="A717" s="368"/>
      <c r="B717" s="368"/>
      <c r="C717" s="286" t="s">
        <v>96</v>
      </c>
      <c r="D717" s="208">
        <v>4.5</v>
      </c>
      <c r="E717" s="209">
        <v>4.5</v>
      </c>
      <c r="F717" s="209">
        <v>11.25</v>
      </c>
      <c r="G717" s="209">
        <v>10.25</v>
      </c>
      <c r="H717" s="210">
        <f t="shared" si="11"/>
        <v>2.5</v>
      </c>
      <c r="I717" s="209">
        <v>0</v>
      </c>
      <c r="J717" s="211">
        <v>0</v>
      </c>
    </row>
    <row r="718" spans="1:10" ht="17.100000000000001" customHeight="1">
      <c r="A718" s="368"/>
      <c r="B718" s="368"/>
      <c r="C718" s="286" t="s">
        <v>19</v>
      </c>
      <c r="D718" s="212">
        <v>33.620000000000005</v>
      </c>
      <c r="E718" s="213">
        <v>30.888725000000001</v>
      </c>
      <c r="F718" s="213">
        <v>45.25</v>
      </c>
      <c r="G718" s="213">
        <v>23.25</v>
      </c>
      <c r="H718" s="214">
        <f t="shared" si="11"/>
        <v>1.3459250446162996</v>
      </c>
      <c r="I718" s="213">
        <v>0</v>
      </c>
      <c r="J718" s="215">
        <v>5.000000000000001E-2</v>
      </c>
    </row>
    <row r="719" spans="1:10" ht="17.100000000000001" customHeight="1">
      <c r="A719" s="368"/>
      <c r="B719" s="368" t="s">
        <v>100</v>
      </c>
      <c r="C719" s="286" t="s">
        <v>105</v>
      </c>
      <c r="D719" s="208">
        <v>5.1550000000000002</v>
      </c>
      <c r="E719" s="209">
        <v>2.7012499999999999</v>
      </c>
      <c r="F719" s="209">
        <v>6.8</v>
      </c>
      <c r="G719" s="209">
        <v>5.5</v>
      </c>
      <c r="H719" s="210">
        <f t="shared" si="11"/>
        <v>1.3191076624636275</v>
      </c>
      <c r="I719" s="209">
        <v>0</v>
      </c>
      <c r="J719" s="211">
        <v>0</v>
      </c>
    </row>
    <row r="720" spans="1:10" ht="17.100000000000001" customHeight="1">
      <c r="A720" s="368"/>
      <c r="B720" s="368"/>
      <c r="C720" s="286" t="s">
        <v>106</v>
      </c>
      <c r="D720" s="208">
        <v>8.5</v>
      </c>
      <c r="E720" s="209">
        <v>1.0499999999999998</v>
      </c>
      <c r="F720" s="209">
        <v>10.7</v>
      </c>
      <c r="G720" s="209">
        <v>8.1999999999999993</v>
      </c>
      <c r="H720" s="210">
        <f t="shared" si="11"/>
        <v>1.2588235294117647</v>
      </c>
      <c r="I720" s="209">
        <v>0.15000000000000002</v>
      </c>
      <c r="J720" s="211">
        <v>0.03</v>
      </c>
    </row>
    <row r="721" spans="1:10" ht="17.100000000000001" customHeight="1">
      <c r="A721" s="368"/>
      <c r="B721" s="368"/>
      <c r="C721" s="286" t="s">
        <v>110</v>
      </c>
      <c r="D721" s="208">
        <v>98.5</v>
      </c>
      <c r="E721" s="209">
        <v>38.750000000000007</v>
      </c>
      <c r="F721" s="209">
        <v>10.7</v>
      </c>
      <c r="G721" s="209">
        <v>8</v>
      </c>
      <c r="H721" s="210">
        <f t="shared" si="11"/>
        <v>0.10862944162436547</v>
      </c>
      <c r="I721" s="209">
        <v>0</v>
      </c>
      <c r="J721" s="211">
        <v>0</v>
      </c>
    </row>
    <row r="722" spans="1:10" ht="17.100000000000001" customHeight="1">
      <c r="A722" s="368"/>
      <c r="B722" s="368"/>
      <c r="C722" s="286" t="s">
        <v>111</v>
      </c>
      <c r="D722" s="208">
        <v>2.75</v>
      </c>
      <c r="E722" s="209">
        <v>0.1</v>
      </c>
      <c r="F722" s="209">
        <v>0.2</v>
      </c>
      <c r="G722" s="209">
        <v>0</v>
      </c>
      <c r="H722" s="210">
        <f t="shared" si="11"/>
        <v>7.2727272727272738E-2</v>
      </c>
      <c r="I722" s="209">
        <v>0.15</v>
      </c>
      <c r="J722" s="211">
        <v>0.15</v>
      </c>
    </row>
    <row r="723" spans="1:10" ht="17.100000000000001" customHeight="1">
      <c r="A723" s="368"/>
      <c r="B723" s="368"/>
      <c r="C723" s="286" t="s">
        <v>19</v>
      </c>
      <c r="D723" s="212">
        <v>114.90500000000002</v>
      </c>
      <c r="E723" s="213">
        <v>42.601250000000007</v>
      </c>
      <c r="F723" s="213">
        <v>28.4</v>
      </c>
      <c r="G723" s="213">
        <v>21.7</v>
      </c>
      <c r="H723" s="214">
        <f t="shared" si="11"/>
        <v>0.24716069796788648</v>
      </c>
      <c r="I723" s="213">
        <v>0.3</v>
      </c>
      <c r="J723" s="215">
        <v>0.18</v>
      </c>
    </row>
    <row r="724" spans="1:10" ht="17.100000000000001" customHeight="1">
      <c r="A724" s="368"/>
      <c r="B724" s="368" t="s">
        <v>116</v>
      </c>
      <c r="C724" s="286" t="s">
        <v>127</v>
      </c>
      <c r="D724" s="208">
        <v>1</v>
      </c>
      <c r="E724" s="209">
        <v>1</v>
      </c>
      <c r="F724" s="209">
        <v>0.75</v>
      </c>
      <c r="G724" s="209">
        <v>0</v>
      </c>
      <c r="H724" s="210">
        <f t="shared" si="11"/>
        <v>0.75</v>
      </c>
      <c r="I724" s="209">
        <v>0</v>
      </c>
      <c r="J724" s="211">
        <v>0</v>
      </c>
    </row>
    <row r="725" spans="1:10" ht="17.100000000000001" customHeight="1">
      <c r="A725" s="368"/>
      <c r="B725" s="368"/>
      <c r="C725" s="286" t="s">
        <v>19</v>
      </c>
      <c r="D725" s="212">
        <v>1</v>
      </c>
      <c r="E725" s="213">
        <v>1</v>
      </c>
      <c r="F725" s="213">
        <v>0.75</v>
      </c>
      <c r="G725" s="213">
        <v>0</v>
      </c>
      <c r="H725" s="214">
        <f t="shared" si="11"/>
        <v>0.75</v>
      </c>
      <c r="I725" s="213">
        <v>0</v>
      </c>
      <c r="J725" s="215">
        <v>0</v>
      </c>
    </row>
    <row r="726" spans="1:10" ht="17.100000000000001" customHeight="1">
      <c r="A726" s="368" t="s">
        <v>157</v>
      </c>
      <c r="B726" s="368" t="s">
        <v>5</v>
      </c>
      <c r="C726" s="286" t="s">
        <v>7</v>
      </c>
      <c r="D726" s="208">
        <v>10</v>
      </c>
      <c r="E726" s="209">
        <v>10</v>
      </c>
      <c r="F726" s="209">
        <v>0</v>
      </c>
      <c r="G726" s="209">
        <v>0</v>
      </c>
      <c r="H726" s="210">
        <f t="shared" si="11"/>
        <v>0</v>
      </c>
      <c r="I726" s="209">
        <v>0</v>
      </c>
      <c r="J726" s="211">
        <v>0</v>
      </c>
    </row>
    <row r="727" spans="1:10" ht="17.100000000000001" customHeight="1">
      <c r="A727" s="368"/>
      <c r="B727" s="368"/>
      <c r="C727" s="286" t="s">
        <v>19</v>
      </c>
      <c r="D727" s="212">
        <v>10</v>
      </c>
      <c r="E727" s="213">
        <v>10</v>
      </c>
      <c r="F727" s="213">
        <v>0</v>
      </c>
      <c r="G727" s="213">
        <v>0</v>
      </c>
      <c r="H727" s="214">
        <f t="shared" si="11"/>
        <v>0</v>
      </c>
      <c r="I727" s="213">
        <v>0</v>
      </c>
      <c r="J727" s="215">
        <v>0</v>
      </c>
    </row>
    <row r="728" spans="1:10" ht="17.100000000000001" customHeight="1">
      <c r="A728" s="368"/>
      <c r="B728" s="368" t="s">
        <v>47</v>
      </c>
      <c r="C728" s="286" t="s">
        <v>54</v>
      </c>
      <c r="D728" s="208">
        <v>3</v>
      </c>
      <c r="E728" s="209">
        <v>3</v>
      </c>
      <c r="F728" s="209">
        <v>10</v>
      </c>
      <c r="G728" s="209">
        <v>0</v>
      </c>
      <c r="H728" s="210">
        <f t="shared" si="11"/>
        <v>3.3333333333333335</v>
      </c>
      <c r="I728" s="209">
        <v>0</v>
      </c>
      <c r="J728" s="211">
        <v>0</v>
      </c>
    </row>
    <row r="729" spans="1:10" ht="17.100000000000001" customHeight="1">
      <c r="A729" s="368"/>
      <c r="B729" s="368"/>
      <c r="C729" s="286" t="s">
        <v>19</v>
      </c>
      <c r="D729" s="212">
        <v>3</v>
      </c>
      <c r="E729" s="213">
        <v>3</v>
      </c>
      <c r="F729" s="213">
        <v>10</v>
      </c>
      <c r="G729" s="213">
        <v>0</v>
      </c>
      <c r="H729" s="214">
        <f t="shared" si="11"/>
        <v>3.3333333333333335</v>
      </c>
      <c r="I729" s="213">
        <v>0</v>
      </c>
      <c r="J729" s="215">
        <v>0</v>
      </c>
    </row>
    <row r="730" spans="1:10" ht="17.100000000000001" customHeight="1">
      <c r="A730" s="368"/>
      <c r="B730" s="368" t="s">
        <v>100</v>
      </c>
      <c r="C730" s="286" t="s">
        <v>110</v>
      </c>
      <c r="D730" s="208">
        <v>25.44</v>
      </c>
      <c r="E730" s="209">
        <v>25.44</v>
      </c>
      <c r="F730" s="209">
        <v>10</v>
      </c>
      <c r="G730" s="209">
        <v>8</v>
      </c>
      <c r="H730" s="210">
        <f t="shared" si="11"/>
        <v>0.39308176100628928</v>
      </c>
      <c r="I730" s="209">
        <v>0.25</v>
      </c>
      <c r="J730" s="211">
        <v>0</v>
      </c>
    </row>
    <row r="731" spans="1:10" ht="17.100000000000001" customHeight="1">
      <c r="A731" s="368"/>
      <c r="B731" s="368"/>
      <c r="C731" s="286" t="s">
        <v>19</v>
      </c>
      <c r="D731" s="212">
        <v>25.44</v>
      </c>
      <c r="E731" s="213">
        <v>25.44</v>
      </c>
      <c r="F731" s="213">
        <v>10</v>
      </c>
      <c r="G731" s="213">
        <v>8</v>
      </c>
      <c r="H731" s="214">
        <f t="shared" si="11"/>
        <v>0.39308176100628928</v>
      </c>
      <c r="I731" s="213">
        <v>0.25</v>
      </c>
      <c r="J731" s="215">
        <v>0</v>
      </c>
    </row>
    <row r="732" spans="1:10" ht="17.100000000000001" customHeight="1">
      <c r="A732" s="368" t="s">
        <v>173</v>
      </c>
      <c r="B732" s="368" t="s">
        <v>100</v>
      </c>
      <c r="C732" s="286" t="s">
        <v>106</v>
      </c>
      <c r="D732" s="208">
        <v>9</v>
      </c>
      <c r="E732" s="209">
        <v>9</v>
      </c>
      <c r="F732" s="209">
        <v>27</v>
      </c>
      <c r="G732" s="209">
        <v>27</v>
      </c>
      <c r="H732" s="210">
        <f t="shared" si="11"/>
        <v>3</v>
      </c>
      <c r="I732" s="209">
        <v>2.7</v>
      </c>
      <c r="J732" s="211">
        <v>2.7</v>
      </c>
    </row>
    <row r="733" spans="1:10" ht="17.100000000000001" customHeight="1">
      <c r="A733" s="368"/>
      <c r="B733" s="368"/>
      <c r="C733" s="286" t="s">
        <v>109</v>
      </c>
      <c r="D733" s="208">
        <v>16.779661016949152</v>
      </c>
      <c r="E733" s="209">
        <v>16.779661016949152</v>
      </c>
      <c r="F733" s="209">
        <v>11.1864406779661</v>
      </c>
      <c r="G733" s="209">
        <v>11.1864406779661</v>
      </c>
      <c r="H733" s="210">
        <f t="shared" si="11"/>
        <v>0.66666666666666663</v>
      </c>
      <c r="I733" s="209">
        <v>5.0338983050847457</v>
      </c>
      <c r="J733" s="211">
        <v>1.6779661016949152</v>
      </c>
    </row>
    <row r="734" spans="1:10" ht="17.100000000000001" customHeight="1">
      <c r="A734" s="368"/>
      <c r="B734" s="368"/>
      <c r="C734" s="286" t="s">
        <v>114</v>
      </c>
      <c r="D734" s="208">
        <v>2000</v>
      </c>
      <c r="E734" s="209">
        <v>2000</v>
      </c>
      <c r="F734" s="209">
        <v>6000</v>
      </c>
      <c r="G734" s="209">
        <v>6000</v>
      </c>
      <c r="H734" s="210">
        <f t="shared" si="11"/>
        <v>3</v>
      </c>
      <c r="I734" s="209">
        <v>200</v>
      </c>
      <c r="J734" s="211">
        <v>200</v>
      </c>
    </row>
    <row r="735" spans="1:10" ht="17.100000000000001" customHeight="1">
      <c r="A735" s="368"/>
      <c r="B735" s="368"/>
      <c r="C735" s="286" t="s">
        <v>19</v>
      </c>
      <c r="D735" s="212">
        <v>2025.7796610169491</v>
      </c>
      <c r="E735" s="213">
        <v>2025.7796610169491</v>
      </c>
      <c r="F735" s="213">
        <v>6038.1864406779659</v>
      </c>
      <c r="G735" s="213">
        <v>6038.1864406779659</v>
      </c>
      <c r="H735" s="214">
        <f t="shared" si="11"/>
        <v>2.9806728524694406</v>
      </c>
      <c r="I735" s="213">
        <v>207.73389830508475</v>
      </c>
      <c r="J735" s="215">
        <v>204.37796610169488</v>
      </c>
    </row>
    <row r="736" spans="1:10" ht="17.100000000000001" customHeight="1">
      <c r="A736" s="368" t="s">
        <v>168</v>
      </c>
      <c r="B736" s="368" t="s">
        <v>5</v>
      </c>
      <c r="C736" s="286" t="s">
        <v>7</v>
      </c>
      <c r="D736" s="208">
        <v>1958</v>
      </c>
      <c r="E736" s="209">
        <v>1958</v>
      </c>
      <c r="F736" s="209">
        <v>16452</v>
      </c>
      <c r="G736" s="209">
        <v>16227</v>
      </c>
      <c r="H736" s="210">
        <f t="shared" si="11"/>
        <v>8.4024514811031672</v>
      </c>
      <c r="I736" s="209">
        <v>548.14</v>
      </c>
      <c r="J736" s="211">
        <v>426.98</v>
      </c>
    </row>
    <row r="737" spans="1:10" ht="17.100000000000001" customHeight="1">
      <c r="A737" s="368"/>
      <c r="B737" s="368"/>
      <c r="C737" s="286" t="s">
        <v>9</v>
      </c>
      <c r="D737" s="208">
        <v>1970</v>
      </c>
      <c r="E737" s="209">
        <v>1970</v>
      </c>
      <c r="F737" s="209">
        <v>15170</v>
      </c>
      <c r="G737" s="209">
        <v>14970</v>
      </c>
      <c r="H737" s="210">
        <f t="shared" si="11"/>
        <v>7.7005076142131976</v>
      </c>
      <c r="I737" s="209">
        <v>594.25</v>
      </c>
      <c r="J737" s="211">
        <v>457.65</v>
      </c>
    </row>
    <row r="738" spans="1:10" ht="17.100000000000001" customHeight="1">
      <c r="A738" s="368"/>
      <c r="B738" s="368"/>
      <c r="C738" s="286" t="s">
        <v>11</v>
      </c>
      <c r="D738" s="208">
        <v>1109.5</v>
      </c>
      <c r="E738" s="209">
        <v>1109.5</v>
      </c>
      <c r="F738" s="209">
        <v>8944</v>
      </c>
      <c r="G738" s="209">
        <v>8924</v>
      </c>
      <c r="H738" s="210">
        <f t="shared" si="11"/>
        <v>8.0612888688598474</v>
      </c>
      <c r="I738" s="209">
        <v>461.85</v>
      </c>
      <c r="J738" s="211">
        <v>462.85</v>
      </c>
    </row>
    <row r="739" spans="1:10" ht="17.100000000000001" customHeight="1">
      <c r="A739" s="368"/>
      <c r="B739" s="368"/>
      <c r="C739" s="286" t="s">
        <v>12</v>
      </c>
      <c r="D739" s="208">
        <v>300</v>
      </c>
      <c r="E739" s="209">
        <v>300</v>
      </c>
      <c r="F739" s="209">
        <v>1200</v>
      </c>
      <c r="G739" s="209">
        <v>1200</v>
      </c>
      <c r="H739" s="210">
        <f t="shared" si="11"/>
        <v>4</v>
      </c>
      <c r="I739" s="209">
        <v>90</v>
      </c>
      <c r="J739" s="211">
        <v>75</v>
      </c>
    </row>
    <row r="740" spans="1:10" ht="17.100000000000001" customHeight="1">
      <c r="A740" s="368"/>
      <c r="B740" s="368"/>
      <c r="C740" s="286" t="s">
        <v>14</v>
      </c>
      <c r="D740" s="208">
        <v>8359.5</v>
      </c>
      <c r="E740" s="209">
        <v>8359.5</v>
      </c>
      <c r="F740" s="209">
        <v>59958.75</v>
      </c>
      <c r="G740" s="209">
        <v>57197.25</v>
      </c>
      <c r="H740" s="210">
        <f t="shared" si="11"/>
        <v>7.1725282612596448</v>
      </c>
      <c r="I740" s="209">
        <v>1667.2900000000002</v>
      </c>
      <c r="J740" s="211">
        <v>1378.3749999999998</v>
      </c>
    </row>
    <row r="741" spans="1:10" ht="17.100000000000001" customHeight="1">
      <c r="A741" s="368"/>
      <c r="B741" s="368"/>
      <c r="C741" s="286" t="s">
        <v>17</v>
      </c>
      <c r="D741" s="208">
        <v>777</v>
      </c>
      <c r="E741" s="209">
        <v>777</v>
      </c>
      <c r="F741" s="209">
        <v>6350</v>
      </c>
      <c r="G741" s="209">
        <v>6350</v>
      </c>
      <c r="H741" s="210">
        <f t="shared" si="11"/>
        <v>8.1724581724581729</v>
      </c>
      <c r="I741" s="209">
        <v>153.13750000000002</v>
      </c>
      <c r="J741" s="211">
        <v>141.80000000000001</v>
      </c>
    </row>
    <row r="742" spans="1:10" ht="17.100000000000001" customHeight="1">
      <c r="A742" s="368"/>
      <c r="B742" s="368"/>
      <c r="C742" s="286" t="s">
        <v>18</v>
      </c>
      <c r="D742" s="208">
        <v>102</v>
      </c>
      <c r="E742" s="209">
        <v>102</v>
      </c>
      <c r="F742" s="209">
        <v>800</v>
      </c>
      <c r="G742" s="209">
        <v>800</v>
      </c>
      <c r="H742" s="210">
        <f t="shared" si="11"/>
        <v>7.8431372549019605</v>
      </c>
      <c r="I742" s="209">
        <v>17.5</v>
      </c>
      <c r="J742" s="211">
        <v>10</v>
      </c>
    </row>
    <row r="743" spans="1:10" ht="17.100000000000001" customHeight="1">
      <c r="A743" s="368"/>
      <c r="B743" s="368"/>
      <c r="C743" s="286" t="s">
        <v>19</v>
      </c>
      <c r="D743" s="212">
        <v>14576</v>
      </c>
      <c r="E743" s="213">
        <v>14576</v>
      </c>
      <c r="F743" s="213">
        <v>108874.75000000003</v>
      </c>
      <c r="G743" s="213">
        <v>105668.25</v>
      </c>
      <c r="H743" s="214">
        <f t="shared" si="11"/>
        <v>7.4694532107574112</v>
      </c>
      <c r="I743" s="213">
        <v>3532.1675</v>
      </c>
      <c r="J743" s="215">
        <v>2952.6549999999997</v>
      </c>
    </row>
    <row r="744" spans="1:10" ht="17.100000000000001" customHeight="1">
      <c r="A744" s="368"/>
      <c r="B744" s="368" t="s">
        <v>20</v>
      </c>
      <c r="C744" s="286" t="s">
        <v>22</v>
      </c>
      <c r="D744" s="208">
        <v>233</v>
      </c>
      <c r="E744" s="209">
        <v>233</v>
      </c>
      <c r="F744" s="209">
        <v>2563</v>
      </c>
      <c r="G744" s="209">
        <v>2500</v>
      </c>
      <c r="H744" s="210">
        <f t="shared" si="11"/>
        <v>11</v>
      </c>
      <c r="I744" s="209">
        <v>69.900000000000006</v>
      </c>
      <c r="J744" s="211">
        <v>69.900000000000006</v>
      </c>
    </row>
    <row r="745" spans="1:10" ht="17.100000000000001" customHeight="1">
      <c r="A745" s="368"/>
      <c r="B745" s="368"/>
      <c r="C745" s="286" t="s">
        <v>28</v>
      </c>
      <c r="D745" s="208">
        <v>3943</v>
      </c>
      <c r="E745" s="209">
        <v>3943</v>
      </c>
      <c r="F745" s="209">
        <v>31078</v>
      </c>
      <c r="G745" s="209">
        <v>30778</v>
      </c>
      <c r="H745" s="210">
        <f t="shared" si="11"/>
        <v>7.8818158762363684</v>
      </c>
      <c r="I745" s="209">
        <v>932.5</v>
      </c>
      <c r="J745" s="211">
        <v>1012.2</v>
      </c>
    </row>
    <row r="746" spans="1:10" ht="17.100000000000001" customHeight="1">
      <c r="A746" s="368"/>
      <c r="B746" s="368"/>
      <c r="C746" s="286" t="s">
        <v>29</v>
      </c>
      <c r="D746" s="208">
        <v>500</v>
      </c>
      <c r="E746" s="209">
        <v>500</v>
      </c>
      <c r="F746" s="209">
        <v>5</v>
      </c>
      <c r="G746" s="209">
        <v>5</v>
      </c>
      <c r="H746" s="210">
        <f t="shared" si="11"/>
        <v>0.01</v>
      </c>
      <c r="I746" s="209">
        <v>0.04</v>
      </c>
      <c r="J746" s="211">
        <v>0.2</v>
      </c>
    </row>
    <row r="747" spans="1:10" ht="17.100000000000001" customHeight="1">
      <c r="A747" s="368"/>
      <c r="B747" s="368"/>
      <c r="C747" s="286" t="s">
        <v>30</v>
      </c>
      <c r="D747" s="208">
        <v>239.16666666666666</v>
      </c>
      <c r="E747" s="209">
        <v>239.16666666666666</v>
      </c>
      <c r="F747" s="209">
        <v>1829.6249999999998</v>
      </c>
      <c r="G747" s="209">
        <v>1829.6249999999998</v>
      </c>
      <c r="H747" s="210">
        <f t="shared" si="11"/>
        <v>7.6499999999999995</v>
      </c>
      <c r="I747" s="209">
        <v>0.29166666666666669</v>
      </c>
      <c r="J747" s="211">
        <v>0.87499999999999989</v>
      </c>
    </row>
    <row r="748" spans="1:10" ht="17.100000000000001" customHeight="1">
      <c r="A748" s="368"/>
      <c r="B748" s="368"/>
      <c r="C748" s="286" t="s">
        <v>19</v>
      </c>
      <c r="D748" s="212">
        <v>4915.1666666666661</v>
      </c>
      <c r="E748" s="213">
        <v>4915.1666666666661</v>
      </c>
      <c r="F748" s="213">
        <v>35475.625</v>
      </c>
      <c r="G748" s="213">
        <v>35112.625</v>
      </c>
      <c r="H748" s="214">
        <f t="shared" si="11"/>
        <v>7.2175833305076136</v>
      </c>
      <c r="I748" s="213">
        <v>1002.7316666666668</v>
      </c>
      <c r="J748" s="215">
        <v>1083.1750000000002</v>
      </c>
    </row>
    <row r="749" spans="1:10" ht="17.100000000000001" customHeight="1">
      <c r="A749" s="368"/>
      <c r="B749" s="368" t="s">
        <v>60</v>
      </c>
      <c r="C749" s="286" t="s">
        <v>61</v>
      </c>
      <c r="D749" s="208">
        <v>1035</v>
      </c>
      <c r="E749" s="209">
        <v>1035</v>
      </c>
      <c r="F749" s="209">
        <v>4865</v>
      </c>
      <c r="G749" s="209">
        <v>2995.8</v>
      </c>
      <c r="H749" s="210">
        <f t="shared" si="11"/>
        <v>4.7004830917874392</v>
      </c>
      <c r="I749" s="209">
        <v>142.75</v>
      </c>
      <c r="J749" s="211">
        <v>87.320000000000007</v>
      </c>
    </row>
    <row r="750" spans="1:10" ht="17.100000000000001" customHeight="1">
      <c r="A750" s="368"/>
      <c r="B750" s="368"/>
      <c r="C750" s="286" t="s">
        <v>62</v>
      </c>
      <c r="D750" s="208">
        <v>1456</v>
      </c>
      <c r="E750" s="209">
        <v>1456</v>
      </c>
      <c r="F750" s="209">
        <v>11990</v>
      </c>
      <c r="G750" s="209">
        <v>11930</v>
      </c>
      <c r="H750" s="210">
        <f t="shared" si="11"/>
        <v>8.2348901098901095</v>
      </c>
      <c r="I750" s="209">
        <v>510.95</v>
      </c>
      <c r="J750" s="211">
        <v>470.3</v>
      </c>
    </row>
    <row r="751" spans="1:10" ht="17.100000000000001" customHeight="1">
      <c r="A751" s="368"/>
      <c r="B751" s="368"/>
      <c r="C751" s="286" t="s">
        <v>63</v>
      </c>
      <c r="D751" s="208">
        <v>2933</v>
      </c>
      <c r="E751" s="209">
        <v>2933</v>
      </c>
      <c r="F751" s="209">
        <v>14500</v>
      </c>
      <c r="G751" s="209">
        <v>14447</v>
      </c>
      <c r="H751" s="210">
        <f t="shared" si="11"/>
        <v>4.943743607228094</v>
      </c>
      <c r="I751" s="209">
        <v>498.25</v>
      </c>
      <c r="J751" s="211">
        <v>306.8</v>
      </c>
    </row>
    <row r="752" spans="1:10" ht="17.100000000000001" customHeight="1">
      <c r="A752" s="368"/>
      <c r="B752" s="368"/>
      <c r="C752" s="286" t="s">
        <v>19</v>
      </c>
      <c r="D752" s="212">
        <v>5424</v>
      </c>
      <c r="E752" s="213">
        <v>5424</v>
      </c>
      <c r="F752" s="213">
        <v>31355</v>
      </c>
      <c r="G752" s="213">
        <v>29372.800000000003</v>
      </c>
      <c r="H752" s="214">
        <f t="shared" si="11"/>
        <v>5.7807890855457229</v>
      </c>
      <c r="I752" s="213">
        <v>1151.95</v>
      </c>
      <c r="J752" s="215">
        <v>864.42</v>
      </c>
    </row>
    <row r="753" spans="1:10" ht="17.100000000000001" customHeight="1">
      <c r="A753" s="368"/>
      <c r="B753" s="368" t="s">
        <v>66</v>
      </c>
      <c r="C753" s="286" t="s">
        <v>72</v>
      </c>
      <c r="D753" s="208">
        <v>310</v>
      </c>
      <c r="E753" s="209">
        <v>310</v>
      </c>
      <c r="F753" s="209">
        <v>1440</v>
      </c>
      <c r="G753" s="209">
        <v>1440</v>
      </c>
      <c r="H753" s="210">
        <f t="shared" si="11"/>
        <v>4.645161290322581</v>
      </c>
      <c r="I753" s="209">
        <v>66</v>
      </c>
      <c r="J753" s="211">
        <v>36</v>
      </c>
    </row>
    <row r="754" spans="1:10" ht="17.100000000000001" customHeight="1">
      <c r="A754" s="368"/>
      <c r="B754" s="368"/>
      <c r="C754" s="286" t="s">
        <v>19</v>
      </c>
      <c r="D754" s="212">
        <v>310</v>
      </c>
      <c r="E754" s="213">
        <v>310</v>
      </c>
      <c r="F754" s="213">
        <v>1440</v>
      </c>
      <c r="G754" s="213">
        <v>1440</v>
      </c>
      <c r="H754" s="214">
        <f t="shared" si="11"/>
        <v>4.645161290322581</v>
      </c>
      <c r="I754" s="213">
        <v>66</v>
      </c>
      <c r="J754" s="215">
        <v>36</v>
      </c>
    </row>
    <row r="755" spans="1:10" ht="17.100000000000001" customHeight="1">
      <c r="A755" s="368"/>
      <c r="B755" s="368" t="s">
        <v>88</v>
      </c>
      <c r="C755" s="286" t="s">
        <v>98</v>
      </c>
      <c r="D755" s="208">
        <v>330</v>
      </c>
      <c r="E755" s="209">
        <v>330</v>
      </c>
      <c r="F755" s="209">
        <v>3300</v>
      </c>
      <c r="G755" s="209">
        <v>3300</v>
      </c>
      <c r="H755" s="210">
        <f t="shared" si="11"/>
        <v>10</v>
      </c>
      <c r="I755" s="209">
        <v>148.5</v>
      </c>
      <c r="J755" s="211">
        <v>66</v>
      </c>
    </row>
    <row r="756" spans="1:10" ht="17.100000000000001" customHeight="1">
      <c r="A756" s="368"/>
      <c r="B756" s="368"/>
      <c r="C756" s="286" t="s">
        <v>19</v>
      </c>
      <c r="D756" s="212">
        <v>330</v>
      </c>
      <c r="E756" s="213">
        <v>330</v>
      </c>
      <c r="F756" s="213">
        <v>3300</v>
      </c>
      <c r="G756" s="213">
        <v>3300</v>
      </c>
      <c r="H756" s="214">
        <f t="shared" si="11"/>
        <v>10</v>
      </c>
      <c r="I756" s="213">
        <v>148.5</v>
      </c>
      <c r="J756" s="215">
        <v>66</v>
      </c>
    </row>
    <row r="757" spans="1:10" ht="17.100000000000001" customHeight="1">
      <c r="A757" s="368"/>
      <c r="B757" s="368" t="s">
        <v>100</v>
      </c>
      <c r="C757" s="286" t="s">
        <v>101</v>
      </c>
      <c r="D757" s="208">
        <v>242.5</v>
      </c>
      <c r="E757" s="209">
        <v>242.5</v>
      </c>
      <c r="F757" s="209">
        <v>1692</v>
      </c>
      <c r="G757" s="209">
        <v>1597</v>
      </c>
      <c r="H757" s="210">
        <f t="shared" si="11"/>
        <v>6.9773195876288661</v>
      </c>
      <c r="I757" s="209">
        <v>74.850000000000009</v>
      </c>
      <c r="J757" s="211">
        <v>57.35</v>
      </c>
    </row>
    <row r="758" spans="1:10" ht="17.100000000000001" customHeight="1">
      <c r="A758" s="368"/>
      <c r="B758" s="368"/>
      <c r="C758" s="286" t="s">
        <v>108</v>
      </c>
      <c r="D758" s="208">
        <v>221.45</v>
      </c>
      <c r="E758" s="209">
        <v>221.45</v>
      </c>
      <c r="F758" s="209">
        <v>1401.6</v>
      </c>
      <c r="G758" s="209">
        <v>1401</v>
      </c>
      <c r="H758" s="210">
        <f t="shared" si="11"/>
        <v>6.3291939489726801</v>
      </c>
      <c r="I758" s="209">
        <v>65.25</v>
      </c>
      <c r="J758" s="211">
        <v>74.5</v>
      </c>
    </row>
    <row r="759" spans="1:10" ht="17.100000000000001" customHeight="1">
      <c r="A759" s="368"/>
      <c r="B759" s="368"/>
      <c r="C759" s="286" t="s">
        <v>109</v>
      </c>
      <c r="D759" s="208">
        <v>1870.6245762711865</v>
      </c>
      <c r="E759" s="209">
        <v>1870.6245762711865</v>
      </c>
      <c r="F759" s="209">
        <v>14184.406779661016</v>
      </c>
      <c r="G759" s="209">
        <v>14126.237288135591</v>
      </c>
      <c r="H759" s="210">
        <f t="shared" si="11"/>
        <v>7.5827116566251549</v>
      </c>
      <c r="I759" s="209">
        <v>602.44576271186429</v>
      </c>
      <c r="J759" s="211">
        <v>624.81864406779664</v>
      </c>
    </row>
    <row r="760" spans="1:10" ht="17.100000000000001" customHeight="1">
      <c r="A760" s="368"/>
      <c r="B760" s="368"/>
      <c r="C760" s="286" t="s">
        <v>110</v>
      </c>
      <c r="D760" s="208">
        <v>50</v>
      </c>
      <c r="E760" s="209">
        <v>50</v>
      </c>
      <c r="F760" s="209">
        <v>300</v>
      </c>
      <c r="G760" s="209">
        <v>300</v>
      </c>
      <c r="H760" s="210">
        <f t="shared" si="11"/>
        <v>6</v>
      </c>
      <c r="I760" s="209">
        <v>7.4</v>
      </c>
      <c r="J760" s="211">
        <v>7.3</v>
      </c>
    </row>
    <row r="761" spans="1:10" ht="17.100000000000001" customHeight="1">
      <c r="A761" s="368"/>
      <c r="B761" s="368"/>
      <c r="C761" s="286" t="s">
        <v>115</v>
      </c>
      <c r="D761" s="208">
        <v>112</v>
      </c>
      <c r="E761" s="209">
        <v>112</v>
      </c>
      <c r="F761" s="209">
        <v>863</v>
      </c>
      <c r="G761" s="209">
        <v>863</v>
      </c>
      <c r="H761" s="210">
        <f t="shared" si="11"/>
        <v>7.7053571428571432</v>
      </c>
      <c r="I761" s="209">
        <v>56</v>
      </c>
      <c r="J761" s="211">
        <v>22.4</v>
      </c>
    </row>
    <row r="762" spans="1:10" ht="17.100000000000001" customHeight="1">
      <c r="A762" s="368"/>
      <c r="B762" s="368"/>
      <c r="C762" s="286" t="s">
        <v>19</v>
      </c>
      <c r="D762" s="212">
        <v>2496.5745762711867</v>
      </c>
      <c r="E762" s="213">
        <v>2496.5745762711867</v>
      </c>
      <c r="F762" s="213">
        <v>18441.006779661016</v>
      </c>
      <c r="G762" s="213">
        <v>18287.237288135591</v>
      </c>
      <c r="H762" s="214">
        <f t="shared" si="11"/>
        <v>7.3865235010139303</v>
      </c>
      <c r="I762" s="213">
        <v>805.9457627118644</v>
      </c>
      <c r="J762" s="215">
        <v>786.36864406779659</v>
      </c>
    </row>
    <row r="763" spans="1:10" ht="17.100000000000001" customHeight="1">
      <c r="A763" s="368" t="s">
        <v>172</v>
      </c>
      <c r="B763" s="368" t="s">
        <v>5</v>
      </c>
      <c r="C763" s="286" t="s">
        <v>7</v>
      </c>
      <c r="D763" s="208">
        <v>60</v>
      </c>
      <c r="E763" s="209">
        <v>60</v>
      </c>
      <c r="F763" s="209">
        <v>505</v>
      </c>
      <c r="G763" s="209">
        <v>280</v>
      </c>
      <c r="H763" s="210">
        <f t="shared" si="11"/>
        <v>8.4166666666666661</v>
      </c>
      <c r="I763" s="209">
        <v>10.85</v>
      </c>
      <c r="J763" s="211">
        <v>10.85</v>
      </c>
    </row>
    <row r="764" spans="1:10" ht="17.100000000000001" customHeight="1">
      <c r="A764" s="368"/>
      <c r="B764" s="368"/>
      <c r="C764" s="286" t="s">
        <v>9</v>
      </c>
      <c r="D764" s="208">
        <v>75</v>
      </c>
      <c r="E764" s="209">
        <v>75</v>
      </c>
      <c r="F764" s="209">
        <v>300</v>
      </c>
      <c r="G764" s="209">
        <v>300</v>
      </c>
      <c r="H764" s="210">
        <f t="shared" si="11"/>
        <v>4</v>
      </c>
      <c r="I764" s="209">
        <v>13.5</v>
      </c>
      <c r="J764" s="211">
        <v>16.25</v>
      </c>
    </row>
    <row r="765" spans="1:10" ht="17.100000000000001" customHeight="1">
      <c r="A765" s="368"/>
      <c r="B765" s="368"/>
      <c r="C765" s="286" t="s">
        <v>14</v>
      </c>
      <c r="D765" s="208">
        <v>820</v>
      </c>
      <c r="E765" s="209">
        <v>820</v>
      </c>
      <c r="F765" s="209">
        <v>6395</v>
      </c>
      <c r="G765" s="209">
        <v>6395</v>
      </c>
      <c r="H765" s="210">
        <f t="shared" si="11"/>
        <v>7.7987804878048781</v>
      </c>
      <c r="I765" s="209">
        <v>162.125</v>
      </c>
      <c r="J765" s="211">
        <v>248.5</v>
      </c>
    </row>
    <row r="766" spans="1:10" ht="17.100000000000001" customHeight="1">
      <c r="A766" s="368"/>
      <c r="B766" s="368"/>
      <c r="C766" s="286" t="s">
        <v>19</v>
      </c>
      <c r="D766" s="212">
        <v>955.00000000000011</v>
      </c>
      <c r="E766" s="213">
        <v>955.00000000000011</v>
      </c>
      <c r="F766" s="213">
        <v>7200</v>
      </c>
      <c r="G766" s="213">
        <v>6975</v>
      </c>
      <c r="H766" s="214">
        <f t="shared" si="11"/>
        <v>7.5392670157068054</v>
      </c>
      <c r="I766" s="213">
        <v>186.47499999999999</v>
      </c>
      <c r="J766" s="215">
        <v>275.59999999999997</v>
      </c>
    </row>
    <row r="767" spans="1:10" ht="17.100000000000001" customHeight="1">
      <c r="A767" s="368"/>
      <c r="B767" s="368" t="s">
        <v>20</v>
      </c>
      <c r="C767" s="286" t="s">
        <v>28</v>
      </c>
      <c r="D767" s="208">
        <v>2587.9</v>
      </c>
      <c r="E767" s="209">
        <v>2587.9</v>
      </c>
      <c r="F767" s="209">
        <v>18115</v>
      </c>
      <c r="G767" s="209">
        <v>17515</v>
      </c>
      <c r="H767" s="210">
        <f t="shared" si="11"/>
        <v>6.9998840758916492</v>
      </c>
      <c r="I767" s="209">
        <v>375</v>
      </c>
      <c r="J767" s="211">
        <v>200</v>
      </c>
    </row>
    <row r="768" spans="1:10" ht="17.100000000000001" customHeight="1">
      <c r="A768" s="368"/>
      <c r="B768" s="368"/>
      <c r="C768" s="286" t="s">
        <v>29</v>
      </c>
      <c r="D768" s="208">
        <v>500</v>
      </c>
      <c r="E768" s="209">
        <v>500</v>
      </c>
      <c r="F768" s="209">
        <v>72</v>
      </c>
      <c r="G768" s="209">
        <v>6.8</v>
      </c>
      <c r="H768" s="210">
        <f t="shared" si="11"/>
        <v>0.14399999999999999</v>
      </c>
      <c r="I768" s="209">
        <v>0.04</v>
      </c>
      <c r="J768" s="211">
        <v>0.2</v>
      </c>
    </row>
    <row r="769" spans="1:10" ht="17.100000000000001" customHeight="1">
      <c r="A769" s="368"/>
      <c r="B769" s="368"/>
      <c r="C769" s="286" t="s">
        <v>19</v>
      </c>
      <c r="D769" s="212">
        <v>3087.9</v>
      </c>
      <c r="E769" s="213">
        <v>3087.9</v>
      </c>
      <c r="F769" s="213">
        <v>18187</v>
      </c>
      <c r="G769" s="213">
        <v>17521.8</v>
      </c>
      <c r="H769" s="214">
        <f t="shared" si="11"/>
        <v>5.8897632695359308</v>
      </c>
      <c r="I769" s="213">
        <v>375.04</v>
      </c>
      <c r="J769" s="215">
        <v>200.2</v>
      </c>
    </row>
    <row r="770" spans="1:10" ht="17.100000000000001" customHeight="1">
      <c r="A770" s="368"/>
      <c r="B770" s="368" t="s">
        <v>60</v>
      </c>
      <c r="C770" s="286" t="s">
        <v>62</v>
      </c>
      <c r="D770" s="208">
        <v>125</v>
      </c>
      <c r="E770" s="209">
        <v>125</v>
      </c>
      <c r="F770" s="209">
        <v>1250</v>
      </c>
      <c r="G770" s="209">
        <v>1250</v>
      </c>
      <c r="H770" s="210">
        <f t="shared" si="11"/>
        <v>10</v>
      </c>
      <c r="I770" s="209">
        <v>27.5</v>
      </c>
      <c r="J770" s="211">
        <v>26.25</v>
      </c>
    </row>
    <row r="771" spans="1:10" ht="17.100000000000001" customHeight="1">
      <c r="A771" s="368"/>
      <c r="B771" s="368"/>
      <c r="C771" s="286" t="s">
        <v>19</v>
      </c>
      <c r="D771" s="212">
        <v>125</v>
      </c>
      <c r="E771" s="213">
        <v>125</v>
      </c>
      <c r="F771" s="213">
        <v>1250</v>
      </c>
      <c r="G771" s="213">
        <v>1250</v>
      </c>
      <c r="H771" s="214">
        <f t="shared" ref="H771:H788" si="12">IFERROR((F771/D771),0)</f>
        <v>10</v>
      </c>
      <c r="I771" s="213">
        <v>27.5</v>
      </c>
      <c r="J771" s="215">
        <v>26.25</v>
      </c>
    </row>
    <row r="772" spans="1:10" ht="17.100000000000001" customHeight="1">
      <c r="A772" s="368"/>
      <c r="B772" s="368" t="s">
        <v>100</v>
      </c>
      <c r="C772" s="286" t="s">
        <v>103</v>
      </c>
      <c r="D772" s="208">
        <v>30</v>
      </c>
      <c r="E772" s="209">
        <v>30</v>
      </c>
      <c r="F772" s="209">
        <v>210</v>
      </c>
      <c r="G772" s="209">
        <v>210</v>
      </c>
      <c r="H772" s="210">
        <f t="shared" si="12"/>
        <v>7</v>
      </c>
      <c r="I772" s="209">
        <v>9</v>
      </c>
      <c r="J772" s="211">
        <v>9</v>
      </c>
    </row>
    <row r="773" spans="1:10" ht="17.100000000000001" customHeight="1">
      <c r="A773" s="368"/>
      <c r="B773" s="368"/>
      <c r="C773" s="286" t="s">
        <v>109</v>
      </c>
      <c r="D773" s="208">
        <v>201.35593220338981</v>
      </c>
      <c r="E773" s="209">
        <v>201.35593220338981</v>
      </c>
      <c r="F773" s="209">
        <v>1342.3728813559321</v>
      </c>
      <c r="G773" s="209">
        <v>1308.8135593220338</v>
      </c>
      <c r="H773" s="210">
        <f t="shared" si="12"/>
        <v>6.666666666666667</v>
      </c>
      <c r="I773" s="209">
        <v>0.20135593220338979</v>
      </c>
      <c r="J773" s="211">
        <v>0.43627118644067797</v>
      </c>
    </row>
    <row r="774" spans="1:10" ht="17.100000000000001" customHeight="1">
      <c r="A774" s="368"/>
      <c r="B774" s="368"/>
      <c r="C774" s="286" t="s">
        <v>19</v>
      </c>
      <c r="D774" s="212">
        <v>231.35593220338981</v>
      </c>
      <c r="E774" s="213">
        <v>231.35593220338981</v>
      </c>
      <c r="F774" s="213">
        <v>1552.3728813559321</v>
      </c>
      <c r="G774" s="213">
        <v>1518.8135593220338</v>
      </c>
      <c r="H774" s="214">
        <f t="shared" si="12"/>
        <v>6.70989010989011</v>
      </c>
      <c r="I774" s="213">
        <v>9.2013559322033895</v>
      </c>
      <c r="J774" s="215">
        <v>9.4362711864406776</v>
      </c>
    </row>
    <row r="775" spans="1:10" ht="17.100000000000001" customHeight="1">
      <c r="A775" s="368" t="s">
        <v>169</v>
      </c>
      <c r="B775" s="368" t="s">
        <v>5</v>
      </c>
      <c r="C775" s="286" t="s">
        <v>9</v>
      </c>
      <c r="D775" s="208">
        <v>200</v>
      </c>
      <c r="E775" s="209">
        <v>200</v>
      </c>
      <c r="F775" s="209">
        <v>1075</v>
      </c>
      <c r="G775" s="209">
        <v>690</v>
      </c>
      <c r="H775" s="210">
        <f t="shared" si="12"/>
        <v>5.375</v>
      </c>
      <c r="I775" s="209">
        <v>12.015000000000001</v>
      </c>
      <c r="J775" s="211">
        <v>20.015000000000001</v>
      </c>
    </row>
    <row r="776" spans="1:10" ht="17.100000000000001" customHeight="1">
      <c r="A776" s="368"/>
      <c r="B776" s="368"/>
      <c r="C776" s="286" t="s">
        <v>11</v>
      </c>
      <c r="D776" s="208">
        <v>32.5</v>
      </c>
      <c r="E776" s="209">
        <v>32.5</v>
      </c>
      <c r="F776" s="209">
        <v>321</v>
      </c>
      <c r="G776" s="209">
        <v>321</v>
      </c>
      <c r="H776" s="210">
        <f t="shared" si="12"/>
        <v>9.8769230769230774</v>
      </c>
      <c r="I776" s="209">
        <v>14</v>
      </c>
      <c r="J776" s="211">
        <v>12</v>
      </c>
    </row>
    <row r="777" spans="1:10" ht="17.100000000000001" customHeight="1">
      <c r="A777" s="368"/>
      <c r="B777" s="368"/>
      <c r="C777" s="286" t="s">
        <v>12</v>
      </c>
      <c r="D777" s="208">
        <v>6</v>
      </c>
      <c r="E777" s="209">
        <v>6</v>
      </c>
      <c r="F777" s="209">
        <v>0</v>
      </c>
      <c r="G777" s="209">
        <v>0</v>
      </c>
      <c r="H777" s="210">
        <f t="shared" si="12"/>
        <v>0</v>
      </c>
      <c r="I777" s="209">
        <v>0.6</v>
      </c>
      <c r="J777" s="211">
        <v>0.6</v>
      </c>
    </row>
    <row r="778" spans="1:10" ht="17.100000000000001" customHeight="1">
      <c r="A778" s="368"/>
      <c r="B778" s="368"/>
      <c r="C778" s="286" t="s">
        <v>14</v>
      </c>
      <c r="D778" s="208">
        <v>315</v>
      </c>
      <c r="E778" s="209">
        <v>315</v>
      </c>
      <c r="F778" s="209">
        <v>2345</v>
      </c>
      <c r="G778" s="209">
        <v>2345</v>
      </c>
      <c r="H778" s="210">
        <f t="shared" si="12"/>
        <v>7.4444444444444446</v>
      </c>
      <c r="I778" s="209">
        <v>126</v>
      </c>
      <c r="J778" s="211">
        <v>109</v>
      </c>
    </row>
    <row r="779" spans="1:10" ht="17.100000000000001" customHeight="1">
      <c r="A779" s="368"/>
      <c r="B779" s="368"/>
      <c r="C779" s="286" t="s">
        <v>19</v>
      </c>
      <c r="D779" s="212">
        <v>553.5</v>
      </c>
      <c r="E779" s="213">
        <v>553.5</v>
      </c>
      <c r="F779" s="213">
        <v>3741</v>
      </c>
      <c r="G779" s="213">
        <v>3356</v>
      </c>
      <c r="H779" s="214">
        <f t="shared" si="12"/>
        <v>6.7588075880758804</v>
      </c>
      <c r="I779" s="213">
        <v>152.61500000000001</v>
      </c>
      <c r="J779" s="215">
        <v>141.61500000000001</v>
      </c>
    </row>
    <row r="780" spans="1:10" ht="17.100000000000001" customHeight="1">
      <c r="A780" s="368"/>
      <c r="B780" s="368" t="s">
        <v>60</v>
      </c>
      <c r="C780" s="286" t="s">
        <v>61</v>
      </c>
      <c r="D780" s="208">
        <v>80</v>
      </c>
      <c r="E780" s="209">
        <v>80</v>
      </c>
      <c r="F780" s="209">
        <v>640</v>
      </c>
      <c r="G780" s="209">
        <v>640</v>
      </c>
      <c r="H780" s="210">
        <f t="shared" si="12"/>
        <v>8</v>
      </c>
      <c r="I780" s="209">
        <v>24</v>
      </c>
      <c r="J780" s="211">
        <v>24</v>
      </c>
    </row>
    <row r="781" spans="1:10" ht="17.100000000000001" customHeight="1">
      <c r="A781" s="368"/>
      <c r="B781" s="368"/>
      <c r="C781" s="286" t="s">
        <v>62</v>
      </c>
      <c r="D781" s="208">
        <v>175</v>
      </c>
      <c r="E781" s="209">
        <v>175</v>
      </c>
      <c r="F781" s="209">
        <v>1345</v>
      </c>
      <c r="G781" s="209">
        <v>945</v>
      </c>
      <c r="H781" s="210">
        <f t="shared" si="12"/>
        <v>7.6857142857142859</v>
      </c>
      <c r="I781" s="209">
        <v>25.4</v>
      </c>
      <c r="J781" s="211">
        <v>12.4</v>
      </c>
    </row>
    <row r="782" spans="1:10" ht="17.100000000000001" customHeight="1">
      <c r="A782" s="368"/>
      <c r="B782" s="368"/>
      <c r="C782" s="286" t="s">
        <v>19</v>
      </c>
      <c r="D782" s="212">
        <v>255</v>
      </c>
      <c r="E782" s="213">
        <v>255</v>
      </c>
      <c r="F782" s="213">
        <v>1985</v>
      </c>
      <c r="G782" s="213">
        <v>1585</v>
      </c>
      <c r="H782" s="214">
        <f t="shared" si="12"/>
        <v>7.784313725490196</v>
      </c>
      <c r="I782" s="213">
        <v>49.4</v>
      </c>
      <c r="J782" s="215">
        <v>36.4</v>
      </c>
    </row>
    <row r="783" spans="1:10" ht="17.100000000000001" customHeight="1">
      <c r="A783" s="368"/>
      <c r="B783" s="368" t="s">
        <v>100</v>
      </c>
      <c r="C783" s="286" t="s">
        <v>103</v>
      </c>
      <c r="D783" s="208">
        <v>245</v>
      </c>
      <c r="E783" s="209">
        <v>245</v>
      </c>
      <c r="F783" s="209">
        <v>1407</v>
      </c>
      <c r="G783" s="209">
        <v>899</v>
      </c>
      <c r="H783" s="210">
        <f t="shared" si="12"/>
        <v>5.7428571428571429</v>
      </c>
      <c r="I783" s="209">
        <v>42.65</v>
      </c>
      <c r="J783" s="211">
        <v>14.450017500000001</v>
      </c>
    </row>
    <row r="784" spans="1:10" ht="17.100000000000001" customHeight="1">
      <c r="A784" s="368"/>
      <c r="B784" s="368"/>
      <c r="C784" s="286" t="s">
        <v>106</v>
      </c>
      <c r="D784" s="208">
        <v>80</v>
      </c>
      <c r="E784" s="209">
        <v>80</v>
      </c>
      <c r="F784" s="209">
        <v>600</v>
      </c>
      <c r="G784" s="209">
        <v>600</v>
      </c>
      <c r="H784" s="210">
        <f t="shared" si="12"/>
        <v>7.5</v>
      </c>
      <c r="I784" s="209">
        <v>32</v>
      </c>
      <c r="J784" s="211">
        <v>32</v>
      </c>
    </row>
    <row r="785" spans="1:10" ht="17.100000000000001" customHeight="1">
      <c r="A785" s="368"/>
      <c r="B785" s="368"/>
      <c r="C785" s="286" t="s">
        <v>109</v>
      </c>
      <c r="D785" s="208">
        <v>127.52542372881355</v>
      </c>
      <c r="E785" s="209">
        <v>127.52542372881355</v>
      </c>
      <c r="F785" s="209">
        <v>420.61016949152537</v>
      </c>
      <c r="G785" s="209">
        <v>420.61016949152537</v>
      </c>
      <c r="H785" s="210">
        <f t="shared" si="12"/>
        <v>3.2982456140350873</v>
      </c>
      <c r="I785" s="209">
        <v>0</v>
      </c>
      <c r="J785" s="211">
        <v>12.752542372881356</v>
      </c>
    </row>
    <row r="786" spans="1:10" ht="17.100000000000001" customHeight="1">
      <c r="A786" s="368"/>
      <c r="B786" s="368"/>
      <c r="C786" s="286" t="s">
        <v>19</v>
      </c>
      <c r="D786" s="212">
        <v>452.52542372881351</v>
      </c>
      <c r="E786" s="213">
        <v>452.52542372881351</v>
      </c>
      <c r="F786" s="213">
        <v>2427.6101694915251</v>
      </c>
      <c r="G786" s="213">
        <v>1919.6101694915255</v>
      </c>
      <c r="H786" s="214">
        <f t="shared" si="12"/>
        <v>5.3645829431813921</v>
      </c>
      <c r="I786" s="213">
        <v>74.650000000000006</v>
      </c>
      <c r="J786" s="215">
        <v>59.202559872881352</v>
      </c>
    </row>
    <row r="787" spans="1:10" ht="17.100000000000001" customHeight="1">
      <c r="A787" s="368" t="s">
        <v>171</v>
      </c>
      <c r="B787" s="368" t="s">
        <v>5</v>
      </c>
      <c r="C787" s="286" t="s">
        <v>14</v>
      </c>
      <c r="D787" s="208">
        <v>140</v>
      </c>
      <c r="E787" s="209">
        <v>140</v>
      </c>
      <c r="F787" s="209">
        <v>1300</v>
      </c>
      <c r="G787" s="209">
        <v>1300</v>
      </c>
      <c r="H787" s="210">
        <f t="shared" si="12"/>
        <v>9.2857142857142865</v>
      </c>
      <c r="I787" s="209">
        <v>22.5</v>
      </c>
      <c r="J787" s="211">
        <v>10</v>
      </c>
    </row>
    <row r="788" spans="1:10" ht="17.100000000000001" customHeight="1">
      <c r="A788" s="370"/>
      <c r="B788" s="370"/>
      <c r="C788" s="287" t="s">
        <v>19</v>
      </c>
      <c r="D788" s="217">
        <v>140</v>
      </c>
      <c r="E788" s="218">
        <v>140</v>
      </c>
      <c r="F788" s="218">
        <v>1300</v>
      </c>
      <c r="G788" s="218">
        <v>1300</v>
      </c>
      <c r="H788" s="219">
        <f t="shared" si="12"/>
        <v>9.2857142857142865</v>
      </c>
      <c r="I788" s="218">
        <v>22.5</v>
      </c>
      <c r="J788" s="220">
        <v>10</v>
      </c>
    </row>
    <row r="789" spans="1:10">
      <c r="A789" s="292"/>
      <c r="B789" s="292"/>
      <c r="C789" s="292"/>
    </row>
    <row r="792" spans="1:10">
      <c r="A792" s="309" t="str">
        <f>+'% Change'!A23</f>
        <v>Source: 2022/2023&amp;2023/2024 MoA/ZAMSTAT Crop Forecasting Survey</v>
      </c>
    </row>
  </sheetData>
  <mergeCells count="213">
    <mergeCell ref="A787:A788"/>
    <mergeCell ref="B787:B788"/>
    <mergeCell ref="A775:A786"/>
    <mergeCell ref="B775:B779"/>
    <mergeCell ref="B780:B782"/>
    <mergeCell ref="B753:B754"/>
    <mergeCell ref="B755:B756"/>
    <mergeCell ref="B770:B771"/>
    <mergeCell ref="B772:B774"/>
    <mergeCell ref="A732:A735"/>
    <mergeCell ref="B732:B735"/>
    <mergeCell ref="A736:A762"/>
    <mergeCell ref="B783:B786"/>
    <mergeCell ref="B757:B762"/>
    <mergeCell ref="A763:A774"/>
    <mergeCell ref="B763:B766"/>
    <mergeCell ref="B767:B769"/>
    <mergeCell ref="A726:A731"/>
    <mergeCell ref="B726:B727"/>
    <mergeCell ref="B728:B729"/>
    <mergeCell ref="B730:B731"/>
    <mergeCell ref="B736:B743"/>
    <mergeCell ref="B744:B748"/>
    <mergeCell ref="B749:B752"/>
    <mergeCell ref="B681:B682"/>
    <mergeCell ref="B683:B684"/>
    <mergeCell ref="B685:B688"/>
    <mergeCell ref="A670:A688"/>
    <mergeCell ref="B670:B672"/>
    <mergeCell ref="B673:B676"/>
    <mergeCell ref="B677:B678"/>
    <mergeCell ref="B679:B680"/>
    <mergeCell ref="B708:B710"/>
    <mergeCell ref="A689:A725"/>
    <mergeCell ref="B689:B695"/>
    <mergeCell ref="B696:B698"/>
    <mergeCell ref="B699:B701"/>
    <mergeCell ref="B702:B707"/>
    <mergeCell ref="B711:B713"/>
    <mergeCell ref="B714:B718"/>
    <mergeCell ref="B719:B723"/>
    <mergeCell ref="B724:B725"/>
    <mergeCell ref="B646:B648"/>
    <mergeCell ref="B649:B655"/>
    <mergeCell ref="B656:B657"/>
    <mergeCell ref="A633:A657"/>
    <mergeCell ref="B633:B637"/>
    <mergeCell ref="B638:B640"/>
    <mergeCell ref="B641:B643"/>
    <mergeCell ref="B644:B645"/>
    <mergeCell ref="A658:A669"/>
    <mergeCell ref="B658:B662"/>
    <mergeCell ref="B663:B664"/>
    <mergeCell ref="B665:B667"/>
    <mergeCell ref="B668:B669"/>
    <mergeCell ref="B629:B630"/>
    <mergeCell ref="B631:B632"/>
    <mergeCell ref="B603:B607"/>
    <mergeCell ref="B608:B614"/>
    <mergeCell ref="B615:B618"/>
    <mergeCell ref="A619:A632"/>
    <mergeCell ref="B619:B622"/>
    <mergeCell ref="B623:B624"/>
    <mergeCell ref="B625:B626"/>
    <mergeCell ref="B627:B628"/>
    <mergeCell ref="A556:A566"/>
    <mergeCell ref="B556:B559"/>
    <mergeCell ref="B560:B564"/>
    <mergeCell ref="B565:B566"/>
    <mergeCell ref="B591:B592"/>
    <mergeCell ref="B593:B598"/>
    <mergeCell ref="B599:B602"/>
    <mergeCell ref="A567:A618"/>
    <mergeCell ref="B567:B574"/>
    <mergeCell ref="B575:B579"/>
    <mergeCell ref="B580:B585"/>
    <mergeCell ref="B586:B590"/>
    <mergeCell ref="B544:B545"/>
    <mergeCell ref="B546:B548"/>
    <mergeCell ref="B549:B552"/>
    <mergeCell ref="A527:A530"/>
    <mergeCell ref="B527:B530"/>
    <mergeCell ref="A531:A555"/>
    <mergeCell ref="B531:B537"/>
    <mergeCell ref="B538:B543"/>
    <mergeCell ref="B553:B555"/>
    <mergeCell ref="B523:B526"/>
    <mergeCell ref="A495:A505"/>
    <mergeCell ref="B495:B498"/>
    <mergeCell ref="B499:B500"/>
    <mergeCell ref="A506:A526"/>
    <mergeCell ref="B506:B513"/>
    <mergeCell ref="B514:B515"/>
    <mergeCell ref="B516:B517"/>
    <mergeCell ref="B518:B520"/>
    <mergeCell ref="B485:B488"/>
    <mergeCell ref="B489:B492"/>
    <mergeCell ref="B493:B494"/>
    <mergeCell ref="B501:B502"/>
    <mergeCell ref="B503:B505"/>
    <mergeCell ref="A474:A494"/>
    <mergeCell ref="B474:B479"/>
    <mergeCell ref="B480:B484"/>
    <mergeCell ref="B521:B522"/>
    <mergeCell ref="B444:B447"/>
    <mergeCell ref="B448:B453"/>
    <mergeCell ref="B454:B455"/>
    <mergeCell ref="A402:A473"/>
    <mergeCell ref="B402:B413"/>
    <mergeCell ref="B414:B422"/>
    <mergeCell ref="B423:B436"/>
    <mergeCell ref="B437:B443"/>
    <mergeCell ref="B456:B463"/>
    <mergeCell ref="B464:B470"/>
    <mergeCell ref="B471:B473"/>
    <mergeCell ref="B400:B401"/>
    <mergeCell ref="B364:B369"/>
    <mergeCell ref="B370:B378"/>
    <mergeCell ref="B379:B382"/>
    <mergeCell ref="A383:A401"/>
    <mergeCell ref="B383:B388"/>
    <mergeCell ref="B389:B390"/>
    <mergeCell ref="B391:B392"/>
    <mergeCell ref="B393:B394"/>
    <mergeCell ref="B356:B358"/>
    <mergeCell ref="B359:B361"/>
    <mergeCell ref="B362:B363"/>
    <mergeCell ref="A316:A382"/>
    <mergeCell ref="B316:B325"/>
    <mergeCell ref="B326:B331"/>
    <mergeCell ref="B332:B346"/>
    <mergeCell ref="B347:B355"/>
    <mergeCell ref="B395:B399"/>
    <mergeCell ref="B313:B315"/>
    <mergeCell ref="B276:B281"/>
    <mergeCell ref="B282:B292"/>
    <mergeCell ref="B293:B295"/>
    <mergeCell ref="A296:A315"/>
    <mergeCell ref="B296:B301"/>
    <mergeCell ref="B302:B304"/>
    <mergeCell ref="B305:B306"/>
    <mergeCell ref="B307:B308"/>
    <mergeCell ref="B268:B270"/>
    <mergeCell ref="B271:B273"/>
    <mergeCell ref="B274:B275"/>
    <mergeCell ref="A233:A295"/>
    <mergeCell ref="B233:B243"/>
    <mergeCell ref="B244:B250"/>
    <mergeCell ref="B251:B265"/>
    <mergeCell ref="B266:B267"/>
    <mergeCell ref="B309:B312"/>
    <mergeCell ref="B216:B217"/>
    <mergeCell ref="B218:B219"/>
    <mergeCell ref="B220:B221"/>
    <mergeCell ref="A207:A221"/>
    <mergeCell ref="B207:B208"/>
    <mergeCell ref="B209:B210"/>
    <mergeCell ref="B211:B213"/>
    <mergeCell ref="B214:B215"/>
    <mergeCell ref="A222:A232"/>
    <mergeCell ref="B222:B225"/>
    <mergeCell ref="B226:B228"/>
    <mergeCell ref="B229:B230"/>
    <mergeCell ref="B231:B232"/>
    <mergeCell ref="A190:A198"/>
    <mergeCell ref="B190:B191"/>
    <mergeCell ref="B192:B193"/>
    <mergeCell ref="B194:B195"/>
    <mergeCell ref="B196:B198"/>
    <mergeCell ref="A199:A206"/>
    <mergeCell ref="B199:B200"/>
    <mergeCell ref="B201:B202"/>
    <mergeCell ref="B203:B204"/>
    <mergeCell ref="B205:B206"/>
    <mergeCell ref="B157:B160"/>
    <mergeCell ref="B161:B162"/>
    <mergeCell ref="B163:B169"/>
    <mergeCell ref="B181:B187"/>
    <mergeCell ref="B188:B189"/>
    <mergeCell ref="A146:A169"/>
    <mergeCell ref="B146:B153"/>
    <mergeCell ref="B154:B156"/>
    <mergeCell ref="A170:A189"/>
    <mergeCell ref="B170:B173"/>
    <mergeCell ref="B174:B175"/>
    <mergeCell ref="B176:B178"/>
    <mergeCell ref="B179:B180"/>
    <mergeCell ref="A94:A120"/>
    <mergeCell ref="B94:B102"/>
    <mergeCell ref="B103:B104"/>
    <mergeCell ref="B105:B106"/>
    <mergeCell ref="B107:B110"/>
    <mergeCell ref="B135:B136"/>
    <mergeCell ref="B137:B145"/>
    <mergeCell ref="B90:B93"/>
    <mergeCell ref="B111:B112"/>
    <mergeCell ref="B113:B120"/>
    <mergeCell ref="A121:A145"/>
    <mergeCell ref="B121:B124"/>
    <mergeCell ref="B125:B128"/>
    <mergeCell ref="B129:B130"/>
    <mergeCell ref="B131:B134"/>
    <mergeCell ref="B51:B55"/>
    <mergeCell ref="B56:B63"/>
    <mergeCell ref="B64:B69"/>
    <mergeCell ref="A1:J1"/>
    <mergeCell ref="B15:B25"/>
    <mergeCell ref="B26:B40"/>
    <mergeCell ref="B41:B50"/>
    <mergeCell ref="B70:B77"/>
    <mergeCell ref="B78:B89"/>
    <mergeCell ref="A3:A93"/>
    <mergeCell ref="B3:B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A1:F15"/>
  <sheetViews>
    <sheetView workbookViewId="0">
      <selection activeCell="J9" sqref="J9"/>
    </sheetView>
  </sheetViews>
  <sheetFormatPr defaultRowHeight="13.5"/>
  <cols>
    <col min="1" max="1" width="17.7109375" style="9" customWidth="1"/>
    <col min="2" max="4" width="13.5703125" style="9" customWidth="1"/>
    <col min="5" max="5" width="15.42578125" style="9" customWidth="1"/>
    <col min="6" max="16384" width="9.140625" style="9"/>
  </cols>
  <sheetData>
    <row r="1" spans="1:6" ht="19.5" customHeight="1">
      <c r="A1" s="344" t="s">
        <v>211</v>
      </c>
      <c r="B1" s="344"/>
      <c r="C1" s="344"/>
      <c r="D1" s="344"/>
      <c r="E1" s="344"/>
      <c r="F1"/>
    </row>
    <row r="2" spans="1:6" ht="44.25" customHeight="1">
      <c r="A2" s="293" t="s">
        <v>4</v>
      </c>
      <c r="B2" s="294" t="s">
        <v>175</v>
      </c>
      <c r="C2" s="295" t="s">
        <v>176</v>
      </c>
      <c r="D2" s="295" t="s">
        <v>177</v>
      </c>
      <c r="E2" s="296" t="s">
        <v>178</v>
      </c>
      <c r="F2"/>
    </row>
    <row r="3" spans="1:6" ht="17.100000000000001" customHeight="1">
      <c r="A3" s="221" t="s">
        <v>5</v>
      </c>
      <c r="B3" s="222">
        <v>6469.7140260629867</v>
      </c>
      <c r="C3" s="223">
        <v>825.29853909897281</v>
      </c>
      <c r="D3" s="223">
        <v>75695.654104936926</v>
      </c>
      <c r="E3" s="224">
        <f>D3*0.25</f>
        <v>18923.913526234232</v>
      </c>
    </row>
    <row r="4" spans="1:6" ht="17.100000000000001" customHeight="1">
      <c r="A4" s="225" t="s">
        <v>20</v>
      </c>
      <c r="B4" s="226">
        <v>1682.2815073988515</v>
      </c>
      <c r="C4" s="227">
        <v>337.69799107142853</v>
      </c>
      <c r="D4" s="227">
        <v>19682.693636566557</v>
      </c>
      <c r="E4" s="224">
        <f t="shared" ref="E4:E12" si="0">D4*0.25</f>
        <v>4920.6734091416392</v>
      </c>
    </row>
    <row r="5" spans="1:6" ht="17.100000000000001" customHeight="1">
      <c r="A5" s="225" t="s">
        <v>31</v>
      </c>
      <c r="B5" s="226">
        <v>1154.8648806872604</v>
      </c>
      <c r="C5" s="227">
        <v>29.034310344827588</v>
      </c>
      <c r="D5" s="227">
        <v>13511.91910404095</v>
      </c>
      <c r="E5" s="224">
        <f t="shared" si="0"/>
        <v>3377.9797760102374</v>
      </c>
    </row>
    <row r="6" spans="1:6" ht="17.100000000000001" customHeight="1">
      <c r="A6" s="225" t="s">
        <v>47</v>
      </c>
      <c r="B6" s="226">
        <v>90412.927044425465</v>
      </c>
      <c r="C6" s="227">
        <v>23257.337967310425</v>
      </c>
      <c r="D6" s="227">
        <v>1057831.2464197781</v>
      </c>
      <c r="E6" s="224">
        <f t="shared" si="0"/>
        <v>264457.81160494452</v>
      </c>
    </row>
    <row r="7" spans="1:6" ht="17.100000000000001" customHeight="1">
      <c r="A7" s="225" t="s">
        <v>60</v>
      </c>
      <c r="B7" s="226">
        <v>1269.2409275005693</v>
      </c>
      <c r="C7" s="227">
        <v>393.74530644793805</v>
      </c>
      <c r="D7" s="227">
        <v>14850.118851756662</v>
      </c>
      <c r="E7" s="224">
        <f t="shared" si="0"/>
        <v>3712.5297129391656</v>
      </c>
    </row>
    <row r="8" spans="1:6" ht="17.100000000000001" customHeight="1">
      <c r="A8" s="225" t="s">
        <v>66</v>
      </c>
      <c r="B8" s="226">
        <v>20254.933785936406</v>
      </c>
      <c r="C8" s="227">
        <v>5232.9225765914662</v>
      </c>
      <c r="D8" s="227">
        <v>236982.72529545639</v>
      </c>
      <c r="E8" s="224">
        <f t="shared" si="0"/>
        <v>59245.681323864097</v>
      </c>
    </row>
    <row r="9" spans="1:6" ht="17.100000000000001" customHeight="1">
      <c r="A9" s="225" t="s">
        <v>75</v>
      </c>
      <c r="B9" s="226">
        <v>68901.707534677204</v>
      </c>
      <c r="C9" s="227">
        <v>12209.475425838042</v>
      </c>
      <c r="D9" s="227">
        <v>806149.97815572284</v>
      </c>
      <c r="E9" s="224">
        <f t="shared" si="0"/>
        <v>201537.49453893071</v>
      </c>
    </row>
    <row r="10" spans="1:6" ht="17.100000000000001" customHeight="1">
      <c r="A10" s="225" t="s">
        <v>88</v>
      </c>
      <c r="B10" s="226">
        <v>26955.119487323052</v>
      </c>
      <c r="C10" s="227">
        <v>6368.5447720739303</v>
      </c>
      <c r="D10" s="227">
        <v>315374.8980016798</v>
      </c>
      <c r="E10" s="224">
        <f t="shared" si="0"/>
        <v>78843.72450041995</v>
      </c>
    </row>
    <row r="11" spans="1:6" ht="17.100000000000001" customHeight="1">
      <c r="A11" s="225" t="s">
        <v>100</v>
      </c>
      <c r="B11" s="226">
        <v>233.59016465557096</v>
      </c>
      <c r="C11" s="227">
        <v>154.58235090152564</v>
      </c>
      <c r="D11" s="227">
        <v>2733.0049264701802</v>
      </c>
      <c r="E11" s="224">
        <f t="shared" si="0"/>
        <v>683.25123161754505</v>
      </c>
    </row>
    <row r="12" spans="1:6" ht="17.100000000000001" customHeight="1">
      <c r="A12" s="225" t="s">
        <v>116</v>
      </c>
      <c r="B12" s="226">
        <v>49997.082141093313</v>
      </c>
      <c r="C12" s="227">
        <v>22690.259472714984</v>
      </c>
      <c r="D12" s="227">
        <v>584965.86105079169</v>
      </c>
      <c r="E12" s="224">
        <f t="shared" si="0"/>
        <v>146241.46526269792</v>
      </c>
    </row>
    <row r="13" spans="1:6" ht="17.100000000000001" customHeight="1">
      <c r="A13" s="317" t="s">
        <v>19</v>
      </c>
      <c r="B13" s="318">
        <v>267331.4614997608</v>
      </c>
      <c r="C13" s="319">
        <v>71498.898712393915</v>
      </c>
      <c r="D13" s="319">
        <v>3127778.099547185</v>
      </c>
      <c r="E13" s="320">
        <f>SUM(E3:E12)</f>
        <v>781944.52488679998</v>
      </c>
    </row>
    <row r="15" spans="1:6" ht="14.25">
      <c r="A15" s="309" t="s">
        <v>179</v>
      </c>
    </row>
  </sheetData>
  <mergeCells count="1">
    <mergeCell ref="A1:E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85907-B6A1-4059-9203-B0191E67548A}">
  <dimension ref="A1:F107"/>
  <sheetViews>
    <sheetView workbookViewId="0">
      <selection activeCell="J8" sqref="J8"/>
    </sheetView>
  </sheetViews>
  <sheetFormatPr defaultRowHeight="15"/>
  <cols>
    <col min="1" max="1" width="17.7109375" style="2" customWidth="1"/>
    <col min="2" max="2" width="16" style="2" customWidth="1"/>
    <col min="3" max="6" width="13.5703125" style="2" customWidth="1"/>
    <col min="7" max="16384" width="9.140625" style="2"/>
  </cols>
  <sheetData>
    <row r="1" spans="1:6" ht="19.5" customHeight="1">
      <c r="A1" s="372" t="s">
        <v>212</v>
      </c>
      <c r="B1" s="372"/>
      <c r="C1" s="372"/>
      <c r="D1" s="372"/>
      <c r="E1" s="372"/>
      <c r="F1" s="372"/>
    </row>
    <row r="2" spans="1:6" s="14" customFormat="1" ht="45" customHeight="1">
      <c r="A2" s="331" t="s">
        <v>4</v>
      </c>
      <c r="B2" s="331" t="s">
        <v>6</v>
      </c>
      <c r="C2" s="331" t="s">
        <v>175</v>
      </c>
      <c r="D2" s="332" t="s">
        <v>180</v>
      </c>
      <c r="E2" s="332" t="s">
        <v>177</v>
      </c>
      <c r="F2" s="333" t="s">
        <v>178</v>
      </c>
    </row>
    <row r="3" spans="1:6" ht="17.100000000000001" customHeight="1">
      <c r="A3" s="373" t="s">
        <v>5</v>
      </c>
      <c r="B3" s="334" t="s">
        <v>7</v>
      </c>
      <c r="C3" s="321">
        <v>8.257352941176471</v>
      </c>
      <c r="D3" s="322"/>
      <c r="E3" s="323">
        <v>96.611029411764704</v>
      </c>
      <c r="F3" s="324">
        <f>E3*0.25</f>
        <v>24.152757352941176</v>
      </c>
    </row>
    <row r="4" spans="1:6" ht="17.100000000000001" customHeight="1">
      <c r="A4" s="371"/>
      <c r="B4" s="335" t="s">
        <v>9</v>
      </c>
      <c r="C4" s="325">
        <v>117.25441176470588</v>
      </c>
      <c r="D4" s="326"/>
      <c r="E4" s="327">
        <v>1371.8766176470588</v>
      </c>
      <c r="F4" s="324">
        <f t="shared" ref="F4:F67" si="0">E4*0.25</f>
        <v>342.96915441176469</v>
      </c>
    </row>
    <row r="5" spans="1:6" ht="17.100000000000001" customHeight="1">
      <c r="A5" s="371"/>
      <c r="B5" s="335" t="s">
        <v>10</v>
      </c>
      <c r="C5" s="325">
        <v>3530.0364371206833</v>
      </c>
      <c r="D5" s="327">
        <v>344.71171802054153</v>
      </c>
      <c r="E5" s="327">
        <v>41301.426314311982</v>
      </c>
      <c r="F5" s="324">
        <f t="shared" si="0"/>
        <v>10325.356578577996</v>
      </c>
    </row>
    <row r="6" spans="1:6" ht="17.100000000000001" customHeight="1">
      <c r="A6" s="371"/>
      <c r="B6" s="335" t="s">
        <v>11</v>
      </c>
      <c r="C6" s="325">
        <v>41.835937500000007</v>
      </c>
      <c r="D6" s="327">
        <v>12.75</v>
      </c>
      <c r="E6" s="327">
        <v>489.48046875000023</v>
      </c>
      <c r="F6" s="324">
        <f t="shared" si="0"/>
        <v>122.37011718750006</v>
      </c>
    </row>
    <row r="7" spans="1:6" ht="17.100000000000001" customHeight="1">
      <c r="A7" s="371"/>
      <c r="B7" s="335" t="s">
        <v>12</v>
      </c>
      <c r="C7" s="325">
        <v>370.2116453081232</v>
      </c>
      <c r="D7" s="327">
        <v>90.791561624649859</v>
      </c>
      <c r="E7" s="327">
        <v>4331.4762501050418</v>
      </c>
      <c r="F7" s="324">
        <f t="shared" si="0"/>
        <v>1082.8690625262604</v>
      </c>
    </row>
    <row r="8" spans="1:6" ht="17.100000000000001" customHeight="1">
      <c r="A8" s="371"/>
      <c r="B8" s="335" t="s">
        <v>13</v>
      </c>
      <c r="C8" s="325">
        <v>351.14393382352944</v>
      </c>
      <c r="D8" s="326"/>
      <c r="E8" s="327">
        <v>4108.384025735294</v>
      </c>
      <c r="F8" s="324">
        <f t="shared" si="0"/>
        <v>1027.0960064338235</v>
      </c>
    </row>
    <row r="9" spans="1:6" ht="17.100000000000001" customHeight="1">
      <c r="A9" s="371"/>
      <c r="B9" s="335" t="s">
        <v>14</v>
      </c>
      <c r="C9" s="325">
        <v>277.88194607843138</v>
      </c>
      <c r="D9" s="327">
        <v>21.403058823529413</v>
      </c>
      <c r="E9" s="327">
        <v>3251.2187691176468</v>
      </c>
      <c r="F9" s="324">
        <f t="shared" si="0"/>
        <v>812.80469227941171</v>
      </c>
    </row>
    <row r="10" spans="1:6" ht="17.100000000000001" customHeight="1">
      <c r="A10" s="371"/>
      <c r="B10" s="335" t="s">
        <v>15</v>
      </c>
      <c r="C10" s="325">
        <v>13.376911764705884</v>
      </c>
      <c r="D10" s="326"/>
      <c r="E10" s="327">
        <v>156.50986764705883</v>
      </c>
      <c r="F10" s="324">
        <f t="shared" si="0"/>
        <v>39.127466911764706</v>
      </c>
    </row>
    <row r="11" spans="1:6" ht="17.100000000000001" customHeight="1">
      <c r="A11" s="371"/>
      <c r="B11" s="335" t="s">
        <v>17</v>
      </c>
      <c r="C11" s="325">
        <v>1759.7154497616359</v>
      </c>
      <c r="D11" s="327">
        <v>355.6422006302522</v>
      </c>
      <c r="E11" s="327">
        <v>20588.670762211139</v>
      </c>
      <c r="F11" s="324">
        <f t="shared" si="0"/>
        <v>5147.1676905527847</v>
      </c>
    </row>
    <row r="12" spans="1:6" ht="17.100000000000001" customHeight="1">
      <c r="A12" s="371"/>
      <c r="B12" s="335" t="s">
        <v>19</v>
      </c>
      <c r="C12" s="328">
        <v>6469.714026062994</v>
      </c>
      <c r="D12" s="329">
        <v>825.29853909897292</v>
      </c>
      <c r="E12" s="329">
        <v>75695.654104937013</v>
      </c>
      <c r="F12" s="330">
        <f t="shared" si="0"/>
        <v>18923.913526234253</v>
      </c>
    </row>
    <row r="13" spans="1:6" ht="17.100000000000001" customHeight="1">
      <c r="A13" s="371" t="s">
        <v>20</v>
      </c>
      <c r="B13" s="335" t="s">
        <v>21</v>
      </c>
      <c r="C13" s="325">
        <v>63.73749999999999</v>
      </c>
      <c r="D13" s="327">
        <v>5</v>
      </c>
      <c r="E13" s="327">
        <v>745.72874999999988</v>
      </c>
      <c r="F13" s="324">
        <f t="shared" si="0"/>
        <v>186.43218749999997</v>
      </c>
    </row>
    <row r="14" spans="1:6" ht="17.100000000000001" customHeight="1">
      <c r="A14" s="371"/>
      <c r="B14" s="335" t="s">
        <v>22</v>
      </c>
      <c r="C14" s="325">
        <v>82.45</v>
      </c>
      <c r="D14" s="326"/>
      <c r="E14" s="327">
        <v>964.66499999999985</v>
      </c>
      <c r="F14" s="324">
        <f t="shared" si="0"/>
        <v>241.16624999999996</v>
      </c>
    </row>
    <row r="15" spans="1:6" ht="17.100000000000001" customHeight="1">
      <c r="A15" s="371"/>
      <c r="B15" s="335" t="s">
        <v>23</v>
      </c>
      <c r="C15" s="325">
        <v>11.111111111111109</v>
      </c>
      <c r="D15" s="326"/>
      <c r="E15" s="327">
        <v>129.99999999999997</v>
      </c>
      <c r="F15" s="324">
        <f t="shared" si="0"/>
        <v>32.499999999999993</v>
      </c>
    </row>
    <row r="16" spans="1:6" ht="17.100000000000001" customHeight="1">
      <c r="A16" s="371"/>
      <c r="B16" s="335" t="s">
        <v>25</v>
      </c>
      <c r="C16" s="325">
        <v>131.92959956709956</v>
      </c>
      <c r="D16" s="327">
        <v>18.341071428571428</v>
      </c>
      <c r="E16" s="327">
        <v>1543.5763149350648</v>
      </c>
      <c r="F16" s="324">
        <f t="shared" si="0"/>
        <v>385.89407873376621</v>
      </c>
    </row>
    <row r="17" spans="1:6" ht="17.100000000000001" customHeight="1">
      <c r="A17" s="371"/>
      <c r="B17" s="335" t="s">
        <v>26</v>
      </c>
      <c r="C17" s="325">
        <v>271.5670995670996</v>
      </c>
      <c r="D17" s="326"/>
      <c r="E17" s="327">
        <v>3177.3350649350646</v>
      </c>
      <c r="F17" s="324">
        <f t="shared" si="0"/>
        <v>794.33376623376614</v>
      </c>
    </row>
    <row r="18" spans="1:6" ht="17.100000000000001" customHeight="1">
      <c r="A18" s="371"/>
      <c r="B18" s="335" t="s">
        <v>27</v>
      </c>
      <c r="C18" s="325">
        <v>844.69807043650803</v>
      </c>
      <c r="D18" s="327">
        <v>161.69285714285712</v>
      </c>
      <c r="E18" s="327">
        <v>9882.9674241071389</v>
      </c>
      <c r="F18" s="324">
        <f t="shared" si="0"/>
        <v>2470.7418560267847</v>
      </c>
    </row>
    <row r="19" spans="1:6" ht="17.100000000000001" customHeight="1">
      <c r="A19" s="371"/>
      <c r="B19" s="335" t="s">
        <v>28</v>
      </c>
      <c r="C19" s="325">
        <v>63</v>
      </c>
      <c r="D19" s="327">
        <v>63</v>
      </c>
      <c r="E19" s="327">
        <v>737.09999999999991</v>
      </c>
      <c r="F19" s="324">
        <f t="shared" si="0"/>
        <v>184.27499999999998</v>
      </c>
    </row>
    <row r="20" spans="1:6" ht="17.100000000000001" customHeight="1">
      <c r="A20" s="371"/>
      <c r="B20" s="335" t="s">
        <v>29</v>
      </c>
      <c r="C20" s="325">
        <v>112.80937500000003</v>
      </c>
      <c r="D20" s="327">
        <v>89.6640625</v>
      </c>
      <c r="E20" s="327">
        <v>1319.8696875000001</v>
      </c>
      <c r="F20" s="324">
        <f t="shared" si="0"/>
        <v>329.96742187500001</v>
      </c>
    </row>
    <row r="21" spans="1:6" ht="17.100000000000001" customHeight="1">
      <c r="A21" s="371"/>
      <c r="B21" s="335" t="s">
        <v>30</v>
      </c>
      <c r="C21" s="325">
        <v>100.97875171703296</v>
      </c>
      <c r="D21" s="326"/>
      <c r="E21" s="327">
        <v>1181.4513950892856</v>
      </c>
      <c r="F21" s="324">
        <f t="shared" si="0"/>
        <v>295.3628487723214</v>
      </c>
    </row>
    <row r="22" spans="1:6" ht="17.100000000000001" customHeight="1">
      <c r="A22" s="371"/>
      <c r="B22" s="335" t="s">
        <v>19</v>
      </c>
      <c r="C22" s="328">
        <v>1682.2815073988518</v>
      </c>
      <c r="D22" s="329">
        <v>337.69799107142859</v>
      </c>
      <c r="E22" s="329">
        <v>19682.693636566561</v>
      </c>
      <c r="F22" s="330">
        <f t="shared" si="0"/>
        <v>4920.6734091416401</v>
      </c>
    </row>
    <row r="23" spans="1:6" ht="17.100000000000001" customHeight="1">
      <c r="A23" s="371" t="s">
        <v>31</v>
      </c>
      <c r="B23" s="335" t="s">
        <v>33</v>
      </c>
      <c r="C23" s="325">
        <v>55.367456896551737</v>
      </c>
      <c r="D23" s="326"/>
      <c r="E23" s="327">
        <v>647.79924568965521</v>
      </c>
      <c r="F23" s="324">
        <f t="shared" si="0"/>
        <v>161.9498114224138</v>
      </c>
    </row>
    <row r="24" spans="1:6" ht="17.100000000000001" customHeight="1">
      <c r="A24" s="371"/>
      <c r="B24" s="335" t="s">
        <v>34</v>
      </c>
      <c r="C24" s="325">
        <v>109.62543103448276</v>
      </c>
      <c r="D24" s="326"/>
      <c r="E24" s="327">
        <v>1282.6175431034483</v>
      </c>
      <c r="F24" s="324">
        <f t="shared" si="0"/>
        <v>320.65438577586207</v>
      </c>
    </row>
    <row r="25" spans="1:6" ht="17.100000000000001" customHeight="1">
      <c r="A25" s="371"/>
      <c r="B25" s="335" t="s">
        <v>35</v>
      </c>
      <c r="C25" s="325">
        <v>126.91309267241381</v>
      </c>
      <c r="D25" s="326"/>
      <c r="E25" s="327">
        <v>1484.8831842672416</v>
      </c>
      <c r="F25" s="324">
        <f t="shared" si="0"/>
        <v>371.22079606681041</v>
      </c>
    </row>
    <row r="26" spans="1:6" ht="17.100000000000001" customHeight="1">
      <c r="A26" s="371"/>
      <c r="B26" s="335" t="s">
        <v>36</v>
      </c>
      <c r="C26" s="325">
        <v>340.41124329501923</v>
      </c>
      <c r="D26" s="327">
        <v>29.034310344827588</v>
      </c>
      <c r="E26" s="327">
        <v>3982.8115465517249</v>
      </c>
      <c r="F26" s="324">
        <f t="shared" si="0"/>
        <v>995.70288663793121</v>
      </c>
    </row>
    <row r="27" spans="1:6" ht="17.100000000000001" customHeight="1">
      <c r="A27" s="371"/>
      <c r="B27" s="335" t="s">
        <v>37</v>
      </c>
      <c r="C27" s="325">
        <v>142.25515894396554</v>
      </c>
      <c r="D27" s="326"/>
      <c r="E27" s="327">
        <v>1664.3853596443964</v>
      </c>
      <c r="F27" s="324">
        <f t="shared" si="0"/>
        <v>416.09633991109911</v>
      </c>
    </row>
    <row r="28" spans="1:6" ht="17.100000000000001" customHeight="1">
      <c r="A28" s="371"/>
      <c r="B28" s="335" t="s">
        <v>39</v>
      </c>
      <c r="C28" s="325">
        <v>260.66817349137932</v>
      </c>
      <c r="D28" s="326"/>
      <c r="E28" s="327">
        <v>3049.8176298491385</v>
      </c>
      <c r="F28" s="324">
        <f t="shared" si="0"/>
        <v>762.45440746228462</v>
      </c>
    </row>
    <row r="29" spans="1:6" ht="17.100000000000001" customHeight="1">
      <c r="A29" s="371"/>
      <c r="B29" s="335" t="s">
        <v>40</v>
      </c>
      <c r="C29" s="325">
        <v>14.756867456896551</v>
      </c>
      <c r="D29" s="326"/>
      <c r="E29" s="327">
        <v>172.65534924568965</v>
      </c>
      <c r="F29" s="324">
        <f t="shared" si="0"/>
        <v>43.163837311422412</v>
      </c>
    </row>
    <row r="30" spans="1:6" ht="17.100000000000001" customHeight="1">
      <c r="A30" s="371"/>
      <c r="B30" s="335" t="s">
        <v>42</v>
      </c>
      <c r="C30" s="325">
        <v>104.86745689655172</v>
      </c>
      <c r="D30" s="326"/>
      <c r="E30" s="327">
        <v>1226.9492456896548</v>
      </c>
      <c r="F30" s="324">
        <f t="shared" si="0"/>
        <v>306.73731142241371</v>
      </c>
    </row>
    <row r="31" spans="1:6" ht="17.100000000000001" customHeight="1">
      <c r="A31" s="371"/>
      <c r="B31" s="335" t="s">
        <v>19</v>
      </c>
      <c r="C31" s="328">
        <v>1154.8648806872604</v>
      </c>
      <c r="D31" s="329">
        <v>29.034310344827588</v>
      </c>
      <c r="E31" s="329">
        <v>13511.91910404095</v>
      </c>
      <c r="F31" s="330">
        <f t="shared" si="0"/>
        <v>3377.9797760102374</v>
      </c>
    </row>
    <row r="32" spans="1:6" ht="17.100000000000001" customHeight="1">
      <c r="A32" s="371" t="s">
        <v>47</v>
      </c>
      <c r="B32" s="335" t="s">
        <v>48</v>
      </c>
      <c r="C32" s="325">
        <v>3109.6564999999996</v>
      </c>
      <c r="D32" s="327">
        <v>920.85500000000013</v>
      </c>
      <c r="E32" s="327">
        <v>36382.981050000009</v>
      </c>
      <c r="F32" s="324">
        <f t="shared" si="0"/>
        <v>9095.7452625000024</v>
      </c>
    </row>
    <row r="33" spans="1:6" ht="17.100000000000001" customHeight="1">
      <c r="A33" s="371"/>
      <c r="B33" s="335" t="s">
        <v>181</v>
      </c>
      <c r="C33" s="325">
        <v>5333.6127425345976</v>
      </c>
      <c r="D33" s="327">
        <v>979.32338451946225</v>
      </c>
      <c r="E33" s="327">
        <v>62403.269087654793</v>
      </c>
      <c r="F33" s="324">
        <f t="shared" si="0"/>
        <v>15600.817271913698</v>
      </c>
    </row>
    <row r="34" spans="1:6" ht="17.100000000000001" customHeight="1">
      <c r="A34" s="371"/>
      <c r="B34" s="335" t="s">
        <v>182</v>
      </c>
      <c r="C34" s="325">
        <v>13374.256179292935</v>
      </c>
      <c r="D34" s="327">
        <v>4984.3258939393927</v>
      </c>
      <c r="E34" s="327">
        <v>156478.79729772737</v>
      </c>
      <c r="F34" s="324">
        <f t="shared" si="0"/>
        <v>39119.699324431844</v>
      </c>
    </row>
    <row r="35" spans="1:6" ht="17.100000000000001" customHeight="1">
      <c r="A35" s="371"/>
      <c r="B35" s="335" t="s">
        <v>51</v>
      </c>
      <c r="C35" s="325">
        <v>2521.5560897435885</v>
      </c>
      <c r="D35" s="327">
        <v>875.74089743589752</v>
      </c>
      <c r="E35" s="327">
        <v>29502.206249999992</v>
      </c>
      <c r="F35" s="324">
        <f t="shared" si="0"/>
        <v>7375.551562499998</v>
      </c>
    </row>
    <row r="36" spans="1:6" ht="17.100000000000001" customHeight="1">
      <c r="A36" s="371"/>
      <c r="B36" s="335" t="s">
        <v>52</v>
      </c>
      <c r="C36" s="325">
        <v>4658.7504179292946</v>
      </c>
      <c r="D36" s="327">
        <v>1264.612203282828</v>
      </c>
      <c r="E36" s="327">
        <v>54507.379889772754</v>
      </c>
      <c r="F36" s="324">
        <f t="shared" si="0"/>
        <v>13626.844972443188</v>
      </c>
    </row>
    <row r="37" spans="1:6" ht="17.100000000000001" customHeight="1">
      <c r="A37" s="371"/>
      <c r="B37" s="335" t="s">
        <v>53</v>
      </c>
      <c r="C37" s="325">
        <v>2456.9843333333329</v>
      </c>
      <c r="D37" s="327">
        <v>13.71</v>
      </c>
      <c r="E37" s="327">
        <v>28746.716699999986</v>
      </c>
      <c r="F37" s="324">
        <f t="shared" si="0"/>
        <v>7186.6791749999966</v>
      </c>
    </row>
    <row r="38" spans="1:6" ht="17.100000000000001" customHeight="1">
      <c r="A38" s="371"/>
      <c r="B38" s="335" t="s">
        <v>54</v>
      </c>
      <c r="C38" s="325">
        <v>22475.783710322663</v>
      </c>
      <c r="D38" s="327">
        <v>4193.9470300769062</v>
      </c>
      <c r="E38" s="327">
        <v>262966.66941077489</v>
      </c>
      <c r="F38" s="324">
        <f t="shared" si="0"/>
        <v>65741.667352693723</v>
      </c>
    </row>
    <row r="39" spans="1:6" ht="17.100000000000001" customHeight="1">
      <c r="A39" s="371"/>
      <c r="B39" s="335" t="s">
        <v>55</v>
      </c>
      <c r="C39" s="325">
        <v>7592.3369560606088</v>
      </c>
      <c r="D39" s="327">
        <v>2647.1595170454557</v>
      </c>
      <c r="E39" s="327">
        <v>88830.342385909098</v>
      </c>
      <c r="F39" s="324">
        <f t="shared" si="0"/>
        <v>22207.585596477275</v>
      </c>
    </row>
    <row r="40" spans="1:6" ht="17.100000000000001" customHeight="1">
      <c r="A40" s="371"/>
      <c r="B40" s="335" t="s">
        <v>56</v>
      </c>
      <c r="C40" s="325">
        <v>2978.0421498264391</v>
      </c>
      <c r="D40" s="327">
        <v>622.05637583262956</v>
      </c>
      <c r="E40" s="327">
        <v>34843.093152969333</v>
      </c>
      <c r="F40" s="324">
        <f t="shared" si="0"/>
        <v>8710.7732882423334</v>
      </c>
    </row>
    <row r="41" spans="1:6" ht="17.100000000000001" customHeight="1">
      <c r="A41" s="371"/>
      <c r="B41" s="335" t="s">
        <v>57</v>
      </c>
      <c r="C41" s="325">
        <v>5480.1271276844109</v>
      </c>
      <c r="D41" s="327">
        <v>1686.666562791783</v>
      </c>
      <c r="E41" s="327">
        <v>64117.487393907577</v>
      </c>
      <c r="F41" s="324">
        <f t="shared" si="0"/>
        <v>16029.371848476894</v>
      </c>
    </row>
    <row r="42" spans="1:6" ht="17.100000000000001" customHeight="1">
      <c r="A42" s="371"/>
      <c r="B42" s="335" t="s">
        <v>58</v>
      </c>
      <c r="C42" s="325">
        <v>13128.509136922632</v>
      </c>
      <c r="D42" s="327">
        <v>3008.0831036487166</v>
      </c>
      <c r="E42" s="327">
        <v>153603.55690199483</v>
      </c>
      <c r="F42" s="324">
        <f t="shared" si="0"/>
        <v>38400.889225498708</v>
      </c>
    </row>
    <row r="43" spans="1:6" ht="17.100000000000001" customHeight="1">
      <c r="A43" s="371"/>
      <c r="B43" s="335" t="s">
        <v>59</v>
      </c>
      <c r="C43" s="325">
        <v>7303.3117007756109</v>
      </c>
      <c r="D43" s="327">
        <v>2060.8579987373732</v>
      </c>
      <c r="E43" s="327">
        <v>85448.746899074627</v>
      </c>
      <c r="F43" s="324">
        <f t="shared" si="0"/>
        <v>21362.186724768657</v>
      </c>
    </row>
    <row r="44" spans="1:6" ht="17.100000000000001" customHeight="1">
      <c r="A44" s="371"/>
      <c r="B44" s="335" t="s">
        <v>19</v>
      </c>
      <c r="C44" s="328">
        <v>90412.92704442564</v>
      </c>
      <c r="D44" s="329">
        <v>23257.337967310345</v>
      </c>
      <c r="E44" s="329">
        <v>1057831.2464197807</v>
      </c>
      <c r="F44" s="330">
        <f t="shared" si="0"/>
        <v>264457.81160494516</v>
      </c>
    </row>
    <row r="45" spans="1:6" ht="17.100000000000001" customHeight="1">
      <c r="A45" s="371" t="s">
        <v>60</v>
      </c>
      <c r="B45" s="335" t="s">
        <v>61</v>
      </c>
      <c r="C45" s="325">
        <v>2.9700000000000001E-2</v>
      </c>
      <c r="D45" s="326"/>
      <c r="E45" s="327">
        <v>0.34749000000000002</v>
      </c>
      <c r="F45" s="324">
        <f t="shared" si="0"/>
        <v>8.6872500000000005E-2</v>
      </c>
    </row>
    <row r="46" spans="1:6" ht="17.100000000000001" customHeight="1">
      <c r="A46" s="371"/>
      <c r="B46" s="335" t="s">
        <v>62</v>
      </c>
      <c r="C46" s="325">
        <v>13.067491228070178</v>
      </c>
      <c r="D46" s="326"/>
      <c r="E46" s="327">
        <v>152.88964736842109</v>
      </c>
      <c r="F46" s="324">
        <f t="shared" si="0"/>
        <v>38.222411842105274</v>
      </c>
    </row>
    <row r="47" spans="1:6" ht="17.100000000000001" customHeight="1">
      <c r="A47" s="371"/>
      <c r="B47" s="335" t="s">
        <v>63</v>
      </c>
      <c r="C47" s="325">
        <v>30.540669856459335</v>
      </c>
      <c r="D47" s="327">
        <v>30.540669856459335</v>
      </c>
      <c r="E47" s="327">
        <v>357.32583732057418</v>
      </c>
      <c r="F47" s="324">
        <f t="shared" si="0"/>
        <v>89.331459330143545</v>
      </c>
    </row>
    <row r="48" spans="1:6" ht="17.100000000000001" customHeight="1">
      <c r="A48" s="371"/>
      <c r="B48" s="335" t="s">
        <v>65</v>
      </c>
      <c r="C48" s="325">
        <v>1225.6030664160403</v>
      </c>
      <c r="D48" s="327">
        <v>363.20463659147879</v>
      </c>
      <c r="E48" s="327">
        <v>14339.555877067673</v>
      </c>
      <c r="F48" s="324">
        <f t="shared" si="0"/>
        <v>3584.8889692669181</v>
      </c>
    </row>
    <row r="49" spans="1:6" ht="17.100000000000001" customHeight="1">
      <c r="A49" s="371"/>
      <c r="B49" s="335" t="s">
        <v>19</v>
      </c>
      <c r="C49" s="328">
        <v>1269.2409275005696</v>
      </c>
      <c r="D49" s="329">
        <v>393.74530644793816</v>
      </c>
      <c r="E49" s="329">
        <v>14850.118851756666</v>
      </c>
      <c r="F49" s="330">
        <f t="shared" si="0"/>
        <v>3712.5297129391665</v>
      </c>
    </row>
    <row r="50" spans="1:6" ht="17.100000000000001" customHeight="1">
      <c r="A50" s="371" t="s">
        <v>66</v>
      </c>
      <c r="B50" s="335" t="s">
        <v>67</v>
      </c>
      <c r="C50" s="325">
        <v>5893.3908994849689</v>
      </c>
      <c r="D50" s="327">
        <v>1003.2607860520096</v>
      </c>
      <c r="E50" s="327">
        <v>68952.673523974125</v>
      </c>
      <c r="F50" s="324">
        <f t="shared" si="0"/>
        <v>17238.168380993531</v>
      </c>
    </row>
    <row r="51" spans="1:6" ht="17.100000000000001" customHeight="1">
      <c r="A51" s="371"/>
      <c r="B51" s="335" t="s">
        <v>68</v>
      </c>
      <c r="C51" s="325">
        <v>1735.9398995271879</v>
      </c>
      <c r="D51" s="327">
        <v>334.58464539007093</v>
      </c>
      <c r="E51" s="327">
        <v>20310.496824468093</v>
      </c>
      <c r="F51" s="324">
        <f t="shared" si="0"/>
        <v>5077.6242061170233</v>
      </c>
    </row>
    <row r="52" spans="1:6" ht="17.100000000000001" customHeight="1">
      <c r="A52" s="371"/>
      <c r="B52" s="335" t="s">
        <v>69</v>
      </c>
      <c r="C52" s="325">
        <v>2480.3727120840126</v>
      </c>
      <c r="D52" s="327">
        <v>416.61648936170207</v>
      </c>
      <c r="E52" s="327">
        <v>29020.360731382949</v>
      </c>
      <c r="F52" s="324">
        <f t="shared" si="0"/>
        <v>7255.0901828457372</v>
      </c>
    </row>
    <row r="53" spans="1:6" ht="17.100000000000001" customHeight="1">
      <c r="A53" s="371"/>
      <c r="B53" s="335" t="s">
        <v>70</v>
      </c>
      <c r="C53" s="325">
        <v>1824.8637880684196</v>
      </c>
      <c r="D53" s="327">
        <v>290.66527603949379</v>
      </c>
      <c r="E53" s="327">
        <v>21350.906320400507</v>
      </c>
      <c r="F53" s="324">
        <f t="shared" si="0"/>
        <v>5337.7265801001267</v>
      </c>
    </row>
    <row r="54" spans="1:6" ht="17.100000000000001" customHeight="1">
      <c r="A54" s="371"/>
      <c r="B54" s="335" t="s">
        <v>71</v>
      </c>
      <c r="C54" s="325">
        <v>671.61274555495982</v>
      </c>
      <c r="D54" s="327">
        <v>66.425413711583928</v>
      </c>
      <c r="E54" s="327">
        <v>7857.86912299303</v>
      </c>
      <c r="F54" s="324">
        <f t="shared" si="0"/>
        <v>1964.4672807482575</v>
      </c>
    </row>
    <row r="55" spans="1:6" ht="17.100000000000001" customHeight="1">
      <c r="A55" s="371"/>
      <c r="B55" s="335" t="s">
        <v>72</v>
      </c>
      <c r="C55" s="325">
        <v>1666.7518116051663</v>
      </c>
      <c r="D55" s="327">
        <v>369.22636652042161</v>
      </c>
      <c r="E55" s="327">
        <v>19500.996195780452</v>
      </c>
      <c r="F55" s="324">
        <f t="shared" si="0"/>
        <v>4875.2490489451129</v>
      </c>
    </row>
    <row r="56" spans="1:6" ht="17.100000000000001" customHeight="1">
      <c r="A56" s="371"/>
      <c r="B56" s="335" t="s">
        <v>73</v>
      </c>
      <c r="C56" s="325">
        <v>4187.6932020432278</v>
      </c>
      <c r="D56" s="327">
        <v>2347.5440256670045</v>
      </c>
      <c r="E56" s="327">
        <v>48996.010463905783</v>
      </c>
      <c r="F56" s="324">
        <f t="shared" si="0"/>
        <v>12249.002615976446</v>
      </c>
    </row>
    <row r="57" spans="1:6" ht="17.100000000000001" customHeight="1">
      <c r="A57" s="371"/>
      <c r="B57" s="335" t="s">
        <v>183</v>
      </c>
      <c r="C57" s="325">
        <v>1794.3087275684961</v>
      </c>
      <c r="D57" s="327">
        <v>404.59957384917971</v>
      </c>
      <c r="E57" s="327">
        <v>20993.412112551407</v>
      </c>
      <c r="F57" s="324">
        <f t="shared" si="0"/>
        <v>5248.3530281378517</v>
      </c>
    </row>
    <row r="58" spans="1:6" ht="17.100000000000001" customHeight="1">
      <c r="A58" s="371"/>
      <c r="B58" s="335" t="s">
        <v>19</v>
      </c>
      <c r="C58" s="328">
        <v>20254.933785936439</v>
      </c>
      <c r="D58" s="329">
        <v>5232.9225765914616</v>
      </c>
      <c r="E58" s="329">
        <v>236982.72529545636</v>
      </c>
      <c r="F58" s="330">
        <f t="shared" si="0"/>
        <v>59245.68132386409</v>
      </c>
    </row>
    <row r="59" spans="1:6" ht="17.100000000000001" customHeight="1">
      <c r="A59" s="371" t="s">
        <v>75</v>
      </c>
      <c r="B59" s="335" t="s">
        <v>76</v>
      </c>
      <c r="C59" s="325">
        <v>5070.1168048730524</v>
      </c>
      <c r="D59" s="327">
        <v>589.06261261261261</v>
      </c>
      <c r="E59" s="327">
        <v>59320.366617014704</v>
      </c>
      <c r="F59" s="324">
        <f t="shared" si="0"/>
        <v>14830.091654253676</v>
      </c>
    </row>
    <row r="60" spans="1:6" ht="17.100000000000001" customHeight="1">
      <c r="A60" s="371"/>
      <c r="B60" s="335" t="s">
        <v>77</v>
      </c>
      <c r="C60" s="325">
        <v>2515.6405328624087</v>
      </c>
      <c r="D60" s="327">
        <v>129.18281250000001</v>
      </c>
      <c r="E60" s="327">
        <v>29432.994234490172</v>
      </c>
      <c r="F60" s="324">
        <f t="shared" si="0"/>
        <v>7358.248558622543</v>
      </c>
    </row>
    <row r="61" spans="1:6" ht="17.100000000000001" customHeight="1">
      <c r="A61" s="371"/>
      <c r="B61" s="335" t="s">
        <v>78</v>
      </c>
      <c r="C61" s="325">
        <v>7731.7462817362775</v>
      </c>
      <c r="D61" s="327">
        <v>1757.3821649774775</v>
      </c>
      <c r="E61" s="327">
        <v>90461.431496314486</v>
      </c>
      <c r="F61" s="324">
        <f t="shared" si="0"/>
        <v>22615.357874078622</v>
      </c>
    </row>
    <row r="62" spans="1:6" ht="17.100000000000001" customHeight="1">
      <c r="A62" s="371"/>
      <c r="B62" s="335" t="s">
        <v>79</v>
      </c>
      <c r="C62" s="325">
        <v>4381.7610078828839</v>
      </c>
      <c r="D62" s="327">
        <v>1333.3498310810814</v>
      </c>
      <c r="E62" s="327">
        <v>51266.603792229726</v>
      </c>
      <c r="F62" s="324">
        <f t="shared" si="0"/>
        <v>12816.650948057431</v>
      </c>
    </row>
    <row r="63" spans="1:6" ht="17.100000000000001" customHeight="1">
      <c r="A63" s="371"/>
      <c r="B63" s="335" t="s">
        <v>80</v>
      </c>
      <c r="C63" s="325">
        <v>5925.778167229726</v>
      </c>
      <c r="D63" s="327">
        <v>460.2677364864864</v>
      </c>
      <c r="E63" s="327">
        <v>69331.604556587801</v>
      </c>
      <c r="F63" s="324">
        <f t="shared" si="0"/>
        <v>17332.90113914695</v>
      </c>
    </row>
    <row r="64" spans="1:6" ht="17.100000000000001" customHeight="1">
      <c r="A64" s="371"/>
      <c r="B64" s="335" t="s">
        <v>81</v>
      </c>
      <c r="C64" s="325">
        <v>5896.9501467985838</v>
      </c>
      <c r="D64" s="327">
        <v>1565.3067286036039</v>
      </c>
      <c r="E64" s="327">
        <v>68994.316717543436</v>
      </c>
      <c r="F64" s="324">
        <f t="shared" si="0"/>
        <v>17248.579179385859</v>
      </c>
    </row>
    <row r="65" spans="1:6" ht="17.100000000000001" customHeight="1">
      <c r="A65" s="371"/>
      <c r="B65" s="335" t="s">
        <v>82</v>
      </c>
      <c r="C65" s="325">
        <v>3448.5911095157644</v>
      </c>
      <c r="D65" s="327">
        <v>1242.2908099662166</v>
      </c>
      <c r="E65" s="327">
        <v>40348.515981334436</v>
      </c>
      <c r="F65" s="324">
        <f t="shared" si="0"/>
        <v>10087.128995333609</v>
      </c>
    </row>
    <row r="66" spans="1:6" ht="17.100000000000001" customHeight="1">
      <c r="A66" s="371"/>
      <c r="B66" s="335" t="s">
        <v>83</v>
      </c>
      <c r="C66" s="325">
        <v>823.40560302591541</v>
      </c>
      <c r="D66" s="327">
        <v>63.97670235170235</v>
      </c>
      <c r="E66" s="327">
        <v>9633.8455554032098</v>
      </c>
      <c r="F66" s="324">
        <f t="shared" si="0"/>
        <v>2408.4613888508025</v>
      </c>
    </row>
    <row r="67" spans="1:6" ht="17.100000000000001" customHeight="1">
      <c r="A67" s="371"/>
      <c r="B67" s="335" t="s">
        <v>84</v>
      </c>
      <c r="C67" s="325">
        <v>10941.552416948194</v>
      </c>
      <c r="D67" s="327">
        <v>777.79634009009021</v>
      </c>
      <c r="E67" s="327">
        <v>128016.16327829393</v>
      </c>
      <c r="F67" s="324">
        <f t="shared" si="0"/>
        <v>32004.040819573482</v>
      </c>
    </row>
    <row r="68" spans="1:6" ht="17.100000000000001" customHeight="1">
      <c r="A68" s="371"/>
      <c r="B68" s="335" t="s">
        <v>85</v>
      </c>
      <c r="C68" s="325">
        <v>11521.863976760846</v>
      </c>
      <c r="D68" s="327">
        <v>2527.0727336711716</v>
      </c>
      <c r="E68" s="327">
        <v>134805.80852810171</v>
      </c>
      <c r="F68" s="324">
        <f t="shared" ref="F68:F105" si="1">E68*0.25</f>
        <v>33701.452132025428</v>
      </c>
    </row>
    <row r="69" spans="1:6" ht="17.100000000000001" customHeight="1">
      <c r="A69" s="371"/>
      <c r="B69" s="335" t="s">
        <v>86</v>
      </c>
      <c r="C69" s="325">
        <v>4004.5916613672512</v>
      </c>
      <c r="D69" s="327">
        <v>226.38759538950711</v>
      </c>
      <c r="E69" s="327">
        <v>46853.722437996825</v>
      </c>
      <c r="F69" s="324">
        <f t="shared" si="1"/>
        <v>11713.430609499206</v>
      </c>
    </row>
    <row r="70" spans="1:6" ht="17.100000000000001" customHeight="1">
      <c r="A70" s="371"/>
      <c r="B70" s="335" t="s">
        <v>184</v>
      </c>
      <c r="C70" s="325">
        <v>6639.7098256756799</v>
      </c>
      <c r="D70" s="327">
        <v>1537.3993581081081</v>
      </c>
      <c r="E70" s="327">
        <v>77684.604960405428</v>
      </c>
      <c r="F70" s="324">
        <f t="shared" si="1"/>
        <v>19421.151240101357</v>
      </c>
    </row>
    <row r="71" spans="1:6" ht="17.100000000000001" customHeight="1">
      <c r="A71" s="371"/>
      <c r="B71" s="335" t="s">
        <v>19</v>
      </c>
      <c r="C71" s="328">
        <v>68901.707534677145</v>
      </c>
      <c r="D71" s="329">
        <v>12209.47542583804</v>
      </c>
      <c r="E71" s="329">
        <v>806149.97815572156</v>
      </c>
      <c r="F71" s="330">
        <f t="shared" si="1"/>
        <v>201537.49453893039</v>
      </c>
    </row>
    <row r="72" spans="1:6" ht="17.100000000000001" customHeight="1">
      <c r="A72" s="371" t="s">
        <v>210</v>
      </c>
      <c r="B72" s="335" t="s">
        <v>89</v>
      </c>
      <c r="C72" s="325">
        <v>3058.5068547744299</v>
      </c>
      <c r="D72" s="327">
        <v>792.62155268611525</v>
      </c>
      <c r="E72" s="327">
        <v>35784.530200860834</v>
      </c>
      <c r="F72" s="324">
        <f t="shared" si="1"/>
        <v>8946.1325502152085</v>
      </c>
    </row>
    <row r="73" spans="1:6" ht="17.100000000000001" customHeight="1">
      <c r="A73" s="371"/>
      <c r="B73" s="335" t="s">
        <v>90</v>
      </c>
      <c r="C73" s="325">
        <v>2501.0487804878044</v>
      </c>
      <c r="D73" s="327">
        <v>837.72826398852237</v>
      </c>
      <c r="E73" s="327">
        <v>29262.270731707311</v>
      </c>
      <c r="F73" s="324">
        <f t="shared" si="1"/>
        <v>7315.5676829268277</v>
      </c>
    </row>
    <row r="74" spans="1:6" ht="17.100000000000001" customHeight="1">
      <c r="A74" s="371"/>
      <c r="B74" s="335" t="s">
        <v>91</v>
      </c>
      <c r="C74" s="325">
        <v>3109.97937097973</v>
      </c>
      <c r="D74" s="327">
        <v>1377.989120038259</v>
      </c>
      <c r="E74" s="327">
        <v>36386.758640462831</v>
      </c>
      <c r="F74" s="324">
        <f t="shared" si="1"/>
        <v>9096.6896601157077</v>
      </c>
    </row>
    <row r="75" spans="1:6" ht="17.100000000000001" customHeight="1">
      <c r="A75" s="371"/>
      <c r="B75" s="335" t="s">
        <v>93</v>
      </c>
      <c r="C75" s="325">
        <v>2825.1071864111491</v>
      </c>
      <c r="D75" s="327">
        <v>635.15775261324063</v>
      </c>
      <c r="E75" s="327">
        <v>33053.754081010447</v>
      </c>
      <c r="F75" s="324">
        <f t="shared" si="1"/>
        <v>8263.4385202526119</v>
      </c>
    </row>
    <row r="76" spans="1:6" ht="17.100000000000001" customHeight="1">
      <c r="A76" s="371"/>
      <c r="B76" s="335" t="s">
        <v>92</v>
      </c>
      <c r="C76" s="325">
        <v>98.431645829063342</v>
      </c>
      <c r="D76" s="327">
        <v>9.0588235294117645</v>
      </c>
      <c r="E76" s="327">
        <v>1151.650256200041</v>
      </c>
      <c r="F76" s="324">
        <f t="shared" si="1"/>
        <v>287.91256405001025</v>
      </c>
    </row>
    <row r="77" spans="1:6" ht="17.100000000000001" customHeight="1">
      <c r="A77" s="371"/>
      <c r="B77" s="335" t="s">
        <v>94</v>
      </c>
      <c r="C77" s="325">
        <v>1901.39099713056</v>
      </c>
      <c r="D77" s="327">
        <v>461.23766140602572</v>
      </c>
      <c r="E77" s="327">
        <v>22246.274666427547</v>
      </c>
      <c r="F77" s="324">
        <f t="shared" si="1"/>
        <v>5561.5686666068868</v>
      </c>
    </row>
    <row r="78" spans="1:6" ht="17.100000000000001" customHeight="1">
      <c r="A78" s="371"/>
      <c r="B78" s="335" t="s">
        <v>95</v>
      </c>
      <c r="C78" s="325">
        <v>1635.8454127098</v>
      </c>
      <c r="D78" s="327">
        <v>68.400000000000006</v>
      </c>
      <c r="E78" s="327">
        <v>19139.39132870466</v>
      </c>
      <c r="F78" s="324">
        <f t="shared" si="1"/>
        <v>4784.847832176165</v>
      </c>
    </row>
    <row r="79" spans="1:6" ht="17.100000000000001" customHeight="1">
      <c r="A79" s="371"/>
      <c r="B79" s="335" t="s">
        <v>185</v>
      </c>
      <c r="C79" s="325">
        <v>296.46951219512198</v>
      </c>
      <c r="D79" s="327">
        <v>8.3414634146341466</v>
      </c>
      <c r="E79" s="327">
        <v>3468.6932926829268</v>
      </c>
      <c r="F79" s="324">
        <f t="shared" si="1"/>
        <v>867.17332317073169</v>
      </c>
    </row>
    <row r="80" spans="1:6" ht="17.100000000000001" customHeight="1">
      <c r="A80" s="371"/>
      <c r="B80" s="335" t="s">
        <v>97</v>
      </c>
      <c r="C80" s="325">
        <v>7633.7304381414824</v>
      </c>
      <c r="D80" s="327">
        <v>995.39917718181653</v>
      </c>
      <c r="E80" s="327">
        <v>89314.64612625532</v>
      </c>
      <c r="F80" s="324">
        <f t="shared" si="1"/>
        <v>22328.66153156383</v>
      </c>
    </row>
    <row r="81" spans="1:6" ht="17.100000000000001" customHeight="1">
      <c r="A81" s="371"/>
      <c r="B81" s="335" t="s">
        <v>98</v>
      </c>
      <c r="C81" s="325">
        <v>175.21357006217124</v>
      </c>
      <c r="D81" s="327">
        <v>47.583871353419418</v>
      </c>
      <c r="E81" s="327">
        <v>2049.9987697274032</v>
      </c>
      <c r="F81" s="324">
        <f t="shared" si="1"/>
        <v>512.4996924318508</v>
      </c>
    </row>
    <row r="82" spans="1:6" ht="17.100000000000001" customHeight="1">
      <c r="A82" s="371"/>
      <c r="B82" s="335" t="s">
        <v>99</v>
      </c>
      <c r="C82" s="325">
        <v>3719.3957186016987</v>
      </c>
      <c r="D82" s="327">
        <v>1135.0270858624874</v>
      </c>
      <c r="E82" s="327">
        <v>43516.92990763986</v>
      </c>
      <c r="F82" s="324">
        <f t="shared" si="1"/>
        <v>10879.232476909965</v>
      </c>
    </row>
    <row r="83" spans="1:6" ht="17.100000000000001" customHeight="1">
      <c r="A83" s="371"/>
      <c r="B83" s="335" t="s">
        <v>19</v>
      </c>
      <c r="C83" s="328">
        <v>26955.119487322947</v>
      </c>
      <c r="D83" s="329">
        <v>6368.544772073933</v>
      </c>
      <c r="E83" s="329">
        <v>315374.89800167852</v>
      </c>
      <c r="F83" s="330">
        <f t="shared" si="1"/>
        <v>78843.72450041963</v>
      </c>
    </row>
    <row r="84" spans="1:6" ht="17.100000000000001" customHeight="1">
      <c r="A84" s="371" t="s">
        <v>100</v>
      </c>
      <c r="B84" s="335" t="s">
        <v>101</v>
      </c>
      <c r="C84" s="325">
        <v>35.783980582524272</v>
      </c>
      <c r="D84" s="327">
        <v>35.783980582524272</v>
      </c>
      <c r="E84" s="327">
        <v>418.67257281553395</v>
      </c>
      <c r="F84" s="324">
        <f t="shared" si="1"/>
        <v>104.66814320388349</v>
      </c>
    </row>
    <row r="85" spans="1:6" ht="17.100000000000001" customHeight="1">
      <c r="A85" s="371"/>
      <c r="B85" s="335" t="s">
        <v>103</v>
      </c>
      <c r="C85" s="325">
        <v>24.893203883495147</v>
      </c>
      <c r="D85" s="326"/>
      <c r="E85" s="327">
        <v>291.2504854368932</v>
      </c>
      <c r="F85" s="324">
        <f t="shared" si="1"/>
        <v>72.8126213592233</v>
      </c>
    </row>
    <row r="86" spans="1:6" ht="17.100000000000001" customHeight="1">
      <c r="A86" s="371"/>
      <c r="B86" s="335" t="s">
        <v>106</v>
      </c>
      <c r="C86" s="325">
        <v>0.11450873786407767</v>
      </c>
      <c r="D86" s="326"/>
      <c r="E86" s="327">
        <v>1.3397522330097087</v>
      </c>
      <c r="F86" s="324">
        <f t="shared" si="1"/>
        <v>0.33493805825242717</v>
      </c>
    </row>
    <row r="87" spans="1:6" ht="17.100000000000001" customHeight="1">
      <c r="A87" s="371"/>
      <c r="B87" s="335" t="s">
        <v>107</v>
      </c>
      <c r="C87" s="325">
        <v>79.347087378640779</v>
      </c>
      <c r="D87" s="327">
        <v>79.347087378640779</v>
      </c>
      <c r="E87" s="327">
        <v>928.36092233009708</v>
      </c>
      <c r="F87" s="324">
        <f t="shared" si="1"/>
        <v>232.09023058252427</v>
      </c>
    </row>
    <row r="88" spans="1:6" ht="17.100000000000001" customHeight="1">
      <c r="A88" s="371"/>
      <c r="B88" s="335" t="s">
        <v>110</v>
      </c>
      <c r="C88" s="325">
        <v>62.010748959778091</v>
      </c>
      <c r="D88" s="327">
        <v>23.893030513176143</v>
      </c>
      <c r="E88" s="327">
        <v>725.52576282940345</v>
      </c>
      <c r="F88" s="324">
        <f t="shared" si="1"/>
        <v>181.38144070735086</v>
      </c>
    </row>
    <row r="89" spans="1:6" ht="17.100000000000001" customHeight="1">
      <c r="A89" s="371"/>
      <c r="B89" s="335" t="s">
        <v>111</v>
      </c>
      <c r="C89" s="325">
        <v>0.32413025889967645</v>
      </c>
      <c r="D89" s="326"/>
      <c r="E89" s="327">
        <v>3.7923240291262137</v>
      </c>
      <c r="F89" s="324">
        <f t="shared" si="1"/>
        <v>0.94808100728155342</v>
      </c>
    </row>
    <row r="90" spans="1:6" ht="17.100000000000001" customHeight="1">
      <c r="A90" s="371"/>
      <c r="B90" s="335" t="s">
        <v>113</v>
      </c>
      <c r="C90" s="325">
        <v>31.116504854368934</v>
      </c>
      <c r="D90" s="327">
        <v>15.558252427184467</v>
      </c>
      <c r="E90" s="327">
        <v>364.06310679611653</v>
      </c>
      <c r="F90" s="324">
        <f t="shared" si="1"/>
        <v>91.015776699029132</v>
      </c>
    </row>
    <row r="91" spans="1:6" ht="17.100000000000001" customHeight="1">
      <c r="A91" s="371"/>
      <c r="B91" s="335" t="s">
        <v>19</v>
      </c>
      <c r="C91" s="328">
        <v>233.59016465557096</v>
      </c>
      <c r="D91" s="329">
        <v>154.58235090152564</v>
      </c>
      <c r="E91" s="329">
        <v>2733.0049264701802</v>
      </c>
      <c r="F91" s="330">
        <f t="shared" si="1"/>
        <v>683.25123161754505</v>
      </c>
    </row>
    <row r="92" spans="1:6" ht="17.100000000000001" customHeight="1">
      <c r="A92" s="371" t="s">
        <v>116</v>
      </c>
      <c r="B92" s="335" t="s">
        <v>117</v>
      </c>
      <c r="C92" s="325">
        <v>8532.9731034798569</v>
      </c>
      <c r="D92" s="327">
        <v>3519.1360882173381</v>
      </c>
      <c r="E92" s="327">
        <v>99835.785310714346</v>
      </c>
      <c r="F92" s="324">
        <f t="shared" si="1"/>
        <v>24958.946327678586</v>
      </c>
    </row>
    <row r="93" spans="1:6" ht="17.100000000000001" customHeight="1">
      <c r="A93" s="371"/>
      <c r="B93" s="335" t="s">
        <v>118</v>
      </c>
      <c r="C93" s="325">
        <v>7359.1187416472449</v>
      </c>
      <c r="D93" s="327">
        <v>3868.3467735042746</v>
      </c>
      <c r="E93" s="327">
        <v>86101.68927727273</v>
      </c>
      <c r="F93" s="324">
        <f t="shared" si="1"/>
        <v>21525.422319318182</v>
      </c>
    </row>
    <row r="94" spans="1:6" ht="17.100000000000001" customHeight="1">
      <c r="A94" s="371"/>
      <c r="B94" s="335" t="s">
        <v>119</v>
      </c>
      <c r="C94" s="325">
        <v>822.88088667582429</v>
      </c>
      <c r="D94" s="327">
        <v>360.77989010989018</v>
      </c>
      <c r="E94" s="327">
        <v>9627.7063741071452</v>
      </c>
      <c r="F94" s="324">
        <f t="shared" si="1"/>
        <v>2406.9265935267863</v>
      </c>
    </row>
    <row r="95" spans="1:6" ht="17.100000000000001" customHeight="1">
      <c r="A95" s="371"/>
      <c r="B95" s="335" t="s">
        <v>120</v>
      </c>
      <c r="C95" s="325">
        <v>6858.7476541514061</v>
      </c>
      <c r="D95" s="327">
        <v>3815.3708788156287</v>
      </c>
      <c r="E95" s="327">
        <v>80247.347553571439</v>
      </c>
      <c r="F95" s="324">
        <f t="shared" si="1"/>
        <v>20061.83688839286</v>
      </c>
    </row>
    <row r="96" spans="1:6" ht="17.100000000000001" customHeight="1">
      <c r="A96" s="371"/>
      <c r="B96" s="335" t="s">
        <v>121</v>
      </c>
      <c r="C96" s="325">
        <v>7981.9653485871268</v>
      </c>
      <c r="D96" s="327">
        <v>4645.825726530612</v>
      </c>
      <c r="E96" s="327">
        <v>93388.99457846937</v>
      </c>
      <c r="F96" s="324">
        <f t="shared" si="1"/>
        <v>23347.248644617343</v>
      </c>
    </row>
    <row r="97" spans="1:6" ht="17.100000000000001" customHeight="1">
      <c r="A97" s="371"/>
      <c r="B97" s="335" t="s">
        <v>122</v>
      </c>
      <c r="C97" s="325">
        <v>1894.8607282051282</v>
      </c>
      <c r="D97" s="327">
        <v>1428.8727692307698</v>
      </c>
      <c r="E97" s="327">
        <v>22169.87052</v>
      </c>
      <c r="F97" s="324">
        <f t="shared" si="1"/>
        <v>5542.4676300000001</v>
      </c>
    </row>
    <row r="98" spans="1:6" ht="17.100000000000001" customHeight="1">
      <c r="A98" s="371"/>
      <c r="B98" s="335" t="s">
        <v>123</v>
      </c>
      <c r="C98" s="325">
        <v>4093.7022027972034</v>
      </c>
      <c r="D98" s="327">
        <v>1209.3053076923075</v>
      </c>
      <c r="E98" s="327">
        <v>47896.31577272727</v>
      </c>
      <c r="F98" s="324">
        <f t="shared" si="1"/>
        <v>11974.078943181818</v>
      </c>
    </row>
    <row r="99" spans="1:6" ht="17.100000000000001" customHeight="1">
      <c r="A99" s="371"/>
      <c r="B99" s="335" t="s">
        <v>124</v>
      </c>
      <c r="C99" s="325">
        <v>909.76057692307688</v>
      </c>
      <c r="D99" s="327">
        <v>546.11153846153854</v>
      </c>
      <c r="E99" s="327">
        <v>10644.19875</v>
      </c>
      <c r="F99" s="324">
        <f t="shared" si="1"/>
        <v>2661.0496874999999</v>
      </c>
    </row>
    <row r="100" spans="1:6" ht="17.100000000000001" customHeight="1">
      <c r="A100" s="371"/>
      <c r="B100" s="335" t="s">
        <v>126</v>
      </c>
      <c r="C100" s="325">
        <v>3936.7770295482296</v>
      </c>
      <c r="D100" s="327">
        <v>723.33731150793642</v>
      </c>
      <c r="E100" s="327">
        <v>46060.291245714296</v>
      </c>
      <c r="F100" s="324">
        <f t="shared" si="1"/>
        <v>11515.072811428574</v>
      </c>
    </row>
    <row r="101" spans="1:6" ht="17.100000000000001" customHeight="1">
      <c r="A101" s="371"/>
      <c r="B101" s="335" t="s">
        <v>127</v>
      </c>
      <c r="C101" s="325">
        <v>392.63321367521371</v>
      </c>
      <c r="D101" s="327">
        <v>69.514384615384614</v>
      </c>
      <c r="E101" s="327">
        <v>4593.8086000000003</v>
      </c>
      <c r="F101" s="324">
        <f t="shared" si="1"/>
        <v>1148.4521500000001</v>
      </c>
    </row>
    <row r="102" spans="1:6" ht="17.100000000000001" customHeight="1">
      <c r="A102" s="371"/>
      <c r="B102" s="335" t="s">
        <v>128</v>
      </c>
      <c r="C102" s="325">
        <v>4046.726116941391</v>
      </c>
      <c r="D102" s="327">
        <v>1969.7964963369961</v>
      </c>
      <c r="E102" s="327">
        <v>47346.695568214287</v>
      </c>
      <c r="F102" s="324">
        <f t="shared" si="1"/>
        <v>11836.673892053572</v>
      </c>
    </row>
    <row r="103" spans="1:6" ht="17.100000000000001" customHeight="1">
      <c r="A103" s="371"/>
      <c r="B103" s="335" t="s">
        <v>129</v>
      </c>
      <c r="C103" s="325">
        <v>81.66153846153847</v>
      </c>
      <c r="D103" s="327"/>
      <c r="E103" s="327">
        <v>955.44</v>
      </c>
      <c r="F103" s="324">
        <f t="shared" si="1"/>
        <v>238.86</v>
      </c>
    </row>
    <row r="104" spans="1:6" ht="17.100000000000001" customHeight="1">
      <c r="A104" s="371"/>
      <c r="B104" s="335" t="s">
        <v>131</v>
      </c>
      <c r="C104" s="325">
        <v>3085.2749999999996</v>
      </c>
      <c r="D104" s="327">
        <v>533.8623076923077</v>
      </c>
      <c r="E104" s="327">
        <v>36097.717499999992</v>
      </c>
      <c r="F104" s="324">
        <f t="shared" si="1"/>
        <v>9024.4293749999979</v>
      </c>
    </row>
    <row r="105" spans="1:6">
      <c r="A105" s="371"/>
      <c r="B105" s="335" t="s">
        <v>19</v>
      </c>
      <c r="C105" s="328">
        <v>49997.082141093248</v>
      </c>
      <c r="D105" s="329">
        <v>22690.25947271497</v>
      </c>
      <c r="E105" s="329">
        <v>584965.86105079122</v>
      </c>
      <c r="F105" s="330">
        <f t="shared" si="1"/>
        <v>146241.46526269781</v>
      </c>
    </row>
    <row r="107" spans="1:6">
      <c r="A107" s="12"/>
      <c r="B107" s="309" t="s">
        <v>179</v>
      </c>
    </row>
  </sheetData>
  <mergeCells count="11">
    <mergeCell ref="A50:A58"/>
    <mergeCell ref="A59:A71"/>
    <mergeCell ref="A72:A83"/>
    <mergeCell ref="A84:A91"/>
    <mergeCell ref="A92:A105"/>
    <mergeCell ref="A45:A49"/>
    <mergeCell ref="A1:F1"/>
    <mergeCell ref="A3:A12"/>
    <mergeCell ref="A13:A22"/>
    <mergeCell ref="A23:A31"/>
    <mergeCell ref="A32:A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I39"/>
  <sheetViews>
    <sheetView workbookViewId="0">
      <selection activeCell="A28" sqref="A28"/>
    </sheetView>
  </sheetViews>
  <sheetFormatPr defaultRowHeight="15"/>
  <cols>
    <col min="1" max="1" width="27.42578125" style="2" customWidth="1"/>
    <col min="2" max="2" width="16.85546875" style="2" customWidth="1"/>
    <col min="3" max="3" width="17.85546875" style="2" customWidth="1"/>
    <col min="4" max="4" width="14.5703125" style="2" customWidth="1"/>
    <col min="5" max="5" width="15.42578125" style="2" customWidth="1"/>
    <col min="6" max="6" width="14.42578125" style="2" customWidth="1"/>
    <col min="7" max="7" width="8.85546875" style="2" customWidth="1"/>
    <col min="8" max="8" width="10.42578125" style="2" customWidth="1"/>
    <col min="9" max="16384" width="9.140625" style="2"/>
  </cols>
  <sheetData>
    <row r="1" spans="1:9" s="15" customFormat="1" ht="17.25" customHeight="1">
      <c r="A1" s="341" t="s">
        <v>194</v>
      </c>
      <c r="B1" s="342"/>
      <c r="C1" s="342"/>
      <c r="D1" s="342"/>
      <c r="E1" s="342"/>
      <c r="F1" s="342"/>
      <c r="G1" s="342"/>
      <c r="H1" s="343"/>
    </row>
    <row r="2" spans="1:9" s="14" customFormat="1" ht="42.75">
      <c r="A2" s="239" t="s">
        <v>162</v>
      </c>
      <c r="B2" s="240" t="s">
        <v>0</v>
      </c>
      <c r="C2" s="241" t="s">
        <v>192</v>
      </c>
      <c r="D2" s="241" t="s">
        <v>193</v>
      </c>
      <c r="E2" s="241" t="s">
        <v>195</v>
      </c>
      <c r="F2" s="241" t="s">
        <v>196</v>
      </c>
      <c r="G2" s="241" t="s">
        <v>1</v>
      </c>
      <c r="H2" s="242" t="s">
        <v>2</v>
      </c>
    </row>
    <row r="3" spans="1:9">
      <c r="A3" s="238" t="s">
        <v>3</v>
      </c>
      <c r="B3" s="37">
        <v>2209160.3919717344</v>
      </c>
      <c r="C3" s="38">
        <v>684401.636783947</v>
      </c>
      <c r="D3" s="38">
        <v>1511143.4272708709</v>
      </c>
      <c r="E3" s="38">
        <v>711772.75905705173</v>
      </c>
      <c r="F3" s="39">
        <f>IFERROR((D3/B3),0)</f>
        <v>0.68403518040722033</v>
      </c>
      <c r="G3" s="38">
        <v>225743.04535695125</v>
      </c>
      <c r="H3" s="40">
        <v>214486.25702680071</v>
      </c>
    </row>
    <row r="4" spans="1:9">
      <c r="A4" s="243" t="s">
        <v>133</v>
      </c>
      <c r="B4" s="41">
        <v>19020.498812327176</v>
      </c>
      <c r="C4" s="42">
        <v>12250.881431623138</v>
      </c>
      <c r="D4" s="42">
        <v>54431.809935064106</v>
      </c>
      <c r="E4" s="42">
        <v>46086.281694915262</v>
      </c>
      <c r="F4" s="39">
        <f t="shared" ref="F4:F37" si="0">IFERROR((D4/B4),0)</f>
        <v>2.8617446089156648</v>
      </c>
      <c r="G4" s="42">
        <v>3387.5297428807885</v>
      </c>
      <c r="H4" s="43">
        <v>3169.9057115539572</v>
      </c>
    </row>
    <row r="5" spans="1:9">
      <c r="A5" s="243" t="s">
        <v>134</v>
      </c>
      <c r="B5" s="41">
        <v>2711.5652542372882</v>
      </c>
      <c r="C5" s="42">
        <v>2711.5652542372882</v>
      </c>
      <c r="D5" s="42">
        <v>23997.483050847459</v>
      </c>
      <c r="E5" s="42">
        <v>1945.4576271186443</v>
      </c>
      <c r="F5" s="39">
        <f t="shared" si="0"/>
        <v>8.850048145936098</v>
      </c>
      <c r="G5" s="42">
        <v>457.60118644067796</v>
      </c>
      <c r="H5" s="43">
        <v>395.92677966101689</v>
      </c>
    </row>
    <row r="6" spans="1:9">
      <c r="A6" s="243" t="s">
        <v>135</v>
      </c>
      <c r="B6" s="41">
        <v>875.98932773109232</v>
      </c>
      <c r="C6" s="42">
        <v>745.75907563025225</v>
      </c>
      <c r="D6" s="42">
        <v>4043.240953389356</v>
      </c>
      <c r="E6" s="42">
        <v>2972.0772800000004</v>
      </c>
      <c r="F6" s="39">
        <f t="shared" si="0"/>
        <v>4.6156280965908456</v>
      </c>
      <c r="G6" s="42">
        <v>92.031428571428577</v>
      </c>
      <c r="H6" s="43">
        <v>76.241428571428571</v>
      </c>
    </row>
    <row r="7" spans="1:9">
      <c r="A7" s="243" t="s">
        <v>136</v>
      </c>
      <c r="B7" s="41">
        <v>42371.529319874389</v>
      </c>
      <c r="C7" s="42">
        <v>4524.4476802696381</v>
      </c>
      <c r="D7" s="42">
        <v>2864.9046958019767</v>
      </c>
      <c r="E7" s="42">
        <v>848.59449380588694</v>
      </c>
      <c r="F7" s="39">
        <f t="shared" si="0"/>
        <v>6.7613908248956966E-2</v>
      </c>
      <c r="G7" s="42">
        <v>89.758444308229585</v>
      </c>
      <c r="H7" s="43">
        <v>38.732562065690736</v>
      </c>
    </row>
    <row r="8" spans="1:9">
      <c r="A8" s="243" t="s">
        <v>137</v>
      </c>
      <c r="B8" s="41">
        <v>339.42478661954584</v>
      </c>
      <c r="C8" s="42">
        <v>210.28950483988481</v>
      </c>
      <c r="D8" s="42">
        <v>440.87938230926693</v>
      </c>
      <c r="E8" s="42">
        <v>400.20000000000005</v>
      </c>
      <c r="F8" s="39">
        <f t="shared" si="0"/>
        <v>1.2989015525358183</v>
      </c>
      <c r="G8" s="42">
        <v>24.254576271186444</v>
      </c>
      <c r="H8" s="43">
        <v>21.60593220338983</v>
      </c>
      <c r="I8" s="237"/>
    </row>
    <row r="9" spans="1:9">
      <c r="A9" s="243" t="s">
        <v>138</v>
      </c>
      <c r="B9" s="41">
        <v>101.00225225225225</v>
      </c>
      <c r="C9" s="42">
        <v>101.00225225225225</v>
      </c>
      <c r="D9" s="42">
        <v>1597.9671171171167</v>
      </c>
      <c r="E9" s="42">
        <v>0</v>
      </c>
      <c r="F9" s="39">
        <f t="shared" si="0"/>
        <v>15.821103801984609</v>
      </c>
      <c r="G9" s="42">
        <v>17.964583333333334</v>
      </c>
      <c r="H9" s="43">
        <v>15.964583333333334</v>
      </c>
    </row>
    <row r="10" spans="1:9">
      <c r="A10" s="243" t="s">
        <v>139</v>
      </c>
      <c r="B10" s="41">
        <v>86832.281979215564</v>
      </c>
      <c r="C10" s="42">
        <v>23162.469641064479</v>
      </c>
      <c r="D10" s="42">
        <v>24565.605611558771</v>
      </c>
      <c r="E10" s="42">
        <v>10106.599040023795</v>
      </c>
      <c r="F10" s="39">
        <f t="shared" si="0"/>
        <v>0.28290867234652278</v>
      </c>
      <c r="G10" s="42">
        <v>472.96465193334001</v>
      </c>
      <c r="H10" s="43">
        <v>134.80475709227528</v>
      </c>
    </row>
    <row r="11" spans="1:9">
      <c r="A11" s="243" t="s">
        <v>140</v>
      </c>
      <c r="B11" s="41">
        <v>211.62835723708687</v>
      </c>
      <c r="C11" s="42">
        <v>207.09894547238102</v>
      </c>
      <c r="D11" s="42">
        <v>147.68212187183497</v>
      </c>
      <c r="E11" s="44"/>
      <c r="F11" s="39">
        <f t="shared" si="0"/>
        <v>0.69783711313501784</v>
      </c>
      <c r="G11" s="44"/>
      <c r="H11" s="45"/>
    </row>
    <row r="12" spans="1:9">
      <c r="A12" s="243" t="s">
        <v>141</v>
      </c>
      <c r="B12" s="41">
        <v>41712.259747103846</v>
      </c>
      <c r="C12" s="42">
        <v>18220.268311350261</v>
      </c>
      <c r="D12" s="42">
        <v>15389.577066349622</v>
      </c>
      <c r="E12" s="42">
        <v>4005.3242252033583</v>
      </c>
      <c r="F12" s="39">
        <f t="shared" si="0"/>
        <v>0.36894613621162414</v>
      </c>
      <c r="G12" s="42">
        <v>46.839425956692232</v>
      </c>
      <c r="H12" s="43">
        <v>33.905761743542911</v>
      </c>
    </row>
    <row r="13" spans="1:9">
      <c r="A13" s="243" t="s">
        <v>142</v>
      </c>
      <c r="B13" s="41">
        <v>463106.98295266449</v>
      </c>
      <c r="C13" s="42">
        <v>103776.59946573649</v>
      </c>
      <c r="D13" s="42">
        <v>44128.426738304763</v>
      </c>
      <c r="E13" s="42">
        <v>616.76694915254234</v>
      </c>
      <c r="F13" s="39">
        <f t="shared" si="0"/>
        <v>9.5287759335762931E-2</v>
      </c>
      <c r="G13" s="42">
        <v>593.53684511089216</v>
      </c>
      <c r="H13" s="43">
        <v>255.17978158922878</v>
      </c>
    </row>
    <row r="14" spans="1:9">
      <c r="A14" s="243" t="s">
        <v>143</v>
      </c>
      <c r="B14" s="41">
        <v>1114.889704819873</v>
      </c>
      <c r="C14" s="42">
        <v>482.34872952634629</v>
      </c>
      <c r="D14" s="42">
        <v>471.69179240924234</v>
      </c>
      <c r="E14" s="42">
        <v>321.39999999999992</v>
      </c>
      <c r="F14" s="39">
        <f t="shared" si="0"/>
        <v>0.42308381750233415</v>
      </c>
      <c r="G14" s="42">
        <v>27.593031914893619</v>
      </c>
      <c r="H14" s="43">
        <v>6.265531914893617</v>
      </c>
    </row>
    <row r="15" spans="1:9">
      <c r="A15" s="243" t="s">
        <v>144</v>
      </c>
      <c r="B15" s="41">
        <v>353441.10608429613</v>
      </c>
      <c r="C15" s="42">
        <v>129357.12119937134</v>
      </c>
      <c r="D15" s="42">
        <v>87655.180141079516</v>
      </c>
      <c r="E15" s="42">
        <v>26895.442492987295</v>
      </c>
      <c r="F15" s="39">
        <f t="shared" si="0"/>
        <v>0.24800505270084133</v>
      </c>
      <c r="G15" s="42">
        <v>434.0265800354307</v>
      </c>
      <c r="H15" s="43">
        <v>388.29019053633436</v>
      </c>
    </row>
    <row r="16" spans="1:9">
      <c r="A16" s="243" t="s">
        <v>145</v>
      </c>
      <c r="B16" s="41">
        <v>1114.3339276171164</v>
      </c>
      <c r="C16" s="42">
        <v>493.22071224785424</v>
      </c>
      <c r="D16" s="42">
        <v>518.59185212205659</v>
      </c>
      <c r="E16" s="42">
        <v>268.96322033898309</v>
      </c>
      <c r="F16" s="39">
        <f t="shared" si="0"/>
        <v>0.46538280785456265</v>
      </c>
      <c r="G16" s="42">
        <v>15.3</v>
      </c>
      <c r="H16" s="43">
        <v>14.999999999999998</v>
      </c>
    </row>
    <row r="17" spans="1:8">
      <c r="A17" s="243" t="s">
        <v>208</v>
      </c>
      <c r="B17" s="41">
        <v>376051.45996247965</v>
      </c>
      <c r="C17" s="42">
        <v>157796.27018572201</v>
      </c>
      <c r="D17" s="42">
        <v>169699.70589260859</v>
      </c>
      <c r="E17" s="42">
        <v>129158.91122196955</v>
      </c>
      <c r="F17" s="39">
        <f t="shared" si="0"/>
        <v>0.45126724387545336</v>
      </c>
      <c r="G17" s="42">
        <v>7459.798704357042</v>
      </c>
      <c r="H17" s="43">
        <v>1611.3810783789249</v>
      </c>
    </row>
    <row r="18" spans="1:8">
      <c r="A18" s="243" t="s">
        <v>146</v>
      </c>
      <c r="B18" s="41">
        <v>9441.315737507648</v>
      </c>
      <c r="C18" s="42">
        <v>4701.1330856514141</v>
      </c>
      <c r="D18" s="42">
        <v>10209.46366674923</v>
      </c>
      <c r="E18" s="42">
        <v>8158.4610169491534</v>
      </c>
      <c r="F18" s="39">
        <f t="shared" si="0"/>
        <v>1.0813602627640075</v>
      </c>
      <c r="G18" s="42">
        <v>596.33891326021944</v>
      </c>
      <c r="H18" s="43">
        <v>168.19134097706882</v>
      </c>
    </row>
    <row r="19" spans="1:8">
      <c r="A19" s="243" t="s">
        <v>147</v>
      </c>
      <c r="B19" s="41">
        <v>32369.8367241532</v>
      </c>
      <c r="C19" s="42">
        <v>10367.361334387404</v>
      </c>
      <c r="D19" s="42">
        <v>9071.6699681218979</v>
      </c>
      <c r="E19" s="42">
        <v>57.934322033898304</v>
      </c>
      <c r="F19" s="39">
        <f t="shared" si="0"/>
        <v>0.28025071752533576</v>
      </c>
      <c r="G19" s="42">
        <v>64.301131968022887</v>
      </c>
      <c r="H19" s="43">
        <v>20.327296693189886</v>
      </c>
    </row>
    <row r="20" spans="1:8">
      <c r="A20" s="243" t="s">
        <v>148</v>
      </c>
      <c r="B20" s="41">
        <v>2400.6447235000046</v>
      </c>
      <c r="C20" s="42">
        <v>1630.6179088868594</v>
      </c>
      <c r="D20" s="42">
        <v>34152.845259717906</v>
      </c>
      <c r="E20" s="42">
        <v>32546.223774369162</v>
      </c>
      <c r="F20" s="39">
        <f t="shared" si="0"/>
        <v>14.22653045050539</v>
      </c>
      <c r="G20" s="42">
        <v>290.02644414262278</v>
      </c>
      <c r="H20" s="43">
        <v>270.86640944091067</v>
      </c>
    </row>
    <row r="21" spans="1:8">
      <c r="A21" s="243" t="s">
        <v>174</v>
      </c>
      <c r="B21" s="41">
        <v>289.5</v>
      </c>
      <c r="C21" s="42">
        <v>289.5</v>
      </c>
      <c r="D21" s="42">
        <v>14475</v>
      </c>
      <c r="E21" s="42">
        <v>14139</v>
      </c>
      <c r="F21" s="39">
        <f t="shared" si="0"/>
        <v>50</v>
      </c>
      <c r="G21" s="42">
        <v>12.25</v>
      </c>
      <c r="H21" s="43">
        <v>21.900000000000002</v>
      </c>
    </row>
    <row r="22" spans="1:8">
      <c r="A22" s="243" t="s">
        <v>149</v>
      </c>
      <c r="B22" s="41">
        <v>10213.96741879344</v>
      </c>
      <c r="C22" s="42">
        <v>8073.1275583496672</v>
      </c>
      <c r="D22" s="42">
        <v>14190.365767015041</v>
      </c>
      <c r="E22" s="42">
        <v>6669.6243333333323</v>
      </c>
      <c r="F22" s="39">
        <f t="shared" si="0"/>
        <v>1.3893098719803167</v>
      </c>
      <c r="G22" s="42">
        <v>2074.4856442383184</v>
      </c>
      <c r="H22" s="43">
        <v>1151.2981683740306</v>
      </c>
    </row>
    <row r="23" spans="1:8">
      <c r="A23" s="243" t="s">
        <v>150</v>
      </c>
      <c r="B23" s="41">
        <v>6225.699698684939</v>
      </c>
      <c r="C23" s="42">
        <v>4763.919192683009</v>
      </c>
      <c r="D23" s="42">
        <v>6577.6615150283833</v>
      </c>
      <c r="E23" s="42">
        <v>228.60000000000005</v>
      </c>
      <c r="F23" s="39">
        <f t="shared" si="0"/>
        <v>1.0565336963518799</v>
      </c>
      <c r="G23" s="42">
        <v>1183.8527332566439</v>
      </c>
      <c r="H23" s="43">
        <v>977.76358564444024</v>
      </c>
    </row>
    <row r="24" spans="1:8">
      <c r="A24" s="243" t="s">
        <v>207</v>
      </c>
      <c r="B24" s="41">
        <v>85673.95455476825</v>
      </c>
      <c r="C24" s="42">
        <v>69667.737948082067</v>
      </c>
      <c r="D24" s="42">
        <v>38937.429137430307</v>
      </c>
      <c r="E24" s="42">
        <v>17268.890299212944</v>
      </c>
      <c r="F24" s="39">
        <f t="shared" si="0"/>
        <v>0.45448385497997551</v>
      </c>
      <c r="G24" s="42">
        <v>703.82893131442609</v>
      </c>
      <c r="H24" s="43">
        <v>225.36056430693969</v>
      </c>
    </row>
    <row r="25" spans="1:8">
      <c r="A25" s="243" t="s">
        <v>151</v>
      </c>
      <c r="B25" s="41">
        <v>1217.6151711789419</v>
      </c>
      <c r="C25" s="42">
        <v>1139.0712867412401</v>
      </c>
      <c r="D25" s="42">
        <v>480.55493863219647</v>
      </c>
      <c r="E25" s="42">
        <v>31.7</v>
      </c>
      <c r="F25" s="39">
        <f t="shared" si="0"/>
        <v>0.39466898081345742</v>
      </c>
      <c r="G25" s="42">
        <v>6.2052994170641229</v>
      </c>
      <c r="H25" s="43">
        <v>3.404828828828828</v>
      </c>
    </row>
    <row r="26" spans="1:8">
      <c r="A26" s="243" t="s">
        <v>152</v>
      </c>
      <c r="B26" s="41">
        <v>7810.2665881076882</v>
      </c>
      <c r="C26" s="42">
        <v>2896.8056776771123</v>
      </c>
      <c r="D26" s="42">
        <v>2154.2634103980004</v>
      </c>
      <c r="E26" s="42">
        <v>339.81598272915221</v>
      </c>
      <c r="F26" s="39">
        <f t="shared" si="0"/>
        <v>0.27582456835445185</v>
      </c>
      <c r="G26" s="42">
        <v>0.36560000000000004</v>
      </c>
      <c r="H26" s="45"/>
    </row>
    <row r="27" spans="1:8">
      <c r="A27" s="243" t="s">
        <v>153</v>
      </c>
      <c r="B27" s="41">
        <v>42793.205917435756</v>
      </c>
      <c r="C27" s="42">
        <v>3584.3031137492762</v>
      </c>
      <c r="D27" s="42">
        <v>1082.6668276420648</v>
      </c>
      <c r="E27" s="42">
        <v>220.55111575611608</v>
      </c>
      <c r="F27" s="39">
        <f t="shared" si="0"/>
        <v>2.5299970040359623E-2</v>
      </c>
      <c r="G27" s="42">
        <v>43.798380104620556</v>
      </c>
      <c r="H27" s="43">
        <v>15.589151193685243</v>
      </c>
    </row>
    <row r="28" spans="1:8">
      <c r="A28" s="243" t="s">
        <v>154</v>
      </c>
      <c r="B28" s="41">
        <v>297.9582849800114</v>
      </c>
      <c r="C28" s="42">
        <v>87.994676470588246</v>
      </c>
      <c r="D28" s="42">
        <v>28.093891176470592</v>
      </c>
      <c r="E28" s="42">
        <v>12.75</v>
      </c>
      <c r="F28" s="39">
        <f t="shared" si="0"/>
        <v>9.4288001350106024E-2</v>
      </c>
      <c r="G28" s="42">
        <v>4.2169999999999996</v>
      </c>
      <c r="H28" s="43">
        <v>9.0000000000000011E-3</v>
      </c>
    </row>
    <row r="29" spans="1:8">
      <c r="A29" s="243" t="s">
        <v>155</v>
      </c>
      <c r="B29" s="41">
        <v>349.90251932192479</v>
      </c>
      <c r="C29" s="42">
        <v>226.09833606400625</v>
      </c>
      <c r="D29" s="42">
        <v>279.93581331350777</v>
      </c>
      <c r="E29" s="42">
        <v>11</v>
      </c>
      <c r="F29" s="39">
        <f t="shared" si="0"/>
        <v>0.80003943342847228</v>
      </c>
      <c r="G29" s="42">
        <v>0.23499999999999999</v>
      </c>
      <c r="H29" s="43">
        <v>9.9999999999999985E-3</v>
      </c>
    </row>
    <row r="30" spans="1:8">
      <c r="A30" s="243" t="s">
        <v>156</v>
      </c>
      <c r="B30" s="41">
        <v>49199.739989917638</v>
      </c>
      <c r="C30" s="42">
        <v>29783.550377245832</v>
      </c>
      <c r="D30" s="42">
        <v>83542.381243798052</v>
      </c>
      <c r="E30" s="42">
        <v>37871.047417173206</v>
      </c>
      <c r="F30" s="39">
        <f t="shared" si="0"/>
        <v>1.6980248525890209</v>
      </c>
      <c r="G30" s="42">
        <v>228.50663782937767</v>
      </c>
      <c r="H30" s="43">
        <v>91.619175965858048</v>
      </c>
    </row>
    <row r="31" spans="1:8">
      <c r="A31" s="243" t="s">
        <v>157</v>
      </c>
      <c r="B31" s="41">
        <v>197.63788983265718</v>
      </c>
      <c r="C31" s="42">
        <v>143.58347806795132</v>
      </c>
      <c r="D31" s="42">
        <v>20</v>
      </c>
      <c r="E31" s="42">
        <v>8</v>
      </c>
      <c r="F31" s="39">
        <f t="shared" si="0"/>
        <v>0.10119517070807771</v>
      </c>
      <c r="G31" s="42">
        <v>5.2044117647058821</v>
      </c>
      <c r="H31" s="43">
        <v>0</v>
      </c>
    </row>
    <row r="32" spans="1:8">
      <c r="A32" s="243" t="s">
        <v>173</v>
      </c>
      <c r="B32" s="41">
        <v>2025.7796610169491</v>
      </c>
      <c r="C32" s="42">
        <v>2025.7796610169491</v>
      </c>
      <c r="D32" s="42">
        <v>6038.1864406779659</v>
      </c>
      <c r="E32" s="42">
        <v>6038.1864406779659</v>
      </c>
      <c r="F32" s="39">
        <f t="shared" si="0"/>
        <v>2.9806728524694406</v>
      </c>
      <c r="G32" s="42">
        <v>207.73389830508475</v>
      </c>
      <c r="H32" s="43">
        <v>204.37796610169488</v>
      </c>
    </row>
    <row r="33" spans="1:8">
      <c r="A33" s="243" t="s">
        <v>168</v>
      </c>
      <c r="B33" s="41">
        <v>28051.741242937846</v>
      </c>
      <c r="C33" s="42">
        <v>28051.741242937846</v>
      </c>
      <c r="D33" s="42">
        <v>198886.38177966105</v>
      </c>
      <c r="E33" s="42">
        <v>193180.91228813559</v>
      </c>
      <c r="F33" s="39">
        <f t="shared" si="0"/>
        <v>7.0899834722285417</v>
      </c>
      <c r="G33" s="42">
        <v>6707.2949293785305</v>
      </c>
      <c r="H33" s="43">
        <v>5788.6186440677948</v>
      </c>
    </row>
    <row r="34" spans="1:8">
      <c r="A34" s="243" t="s">
        <v>172</v>
      </c>
      <c r="B34" s="41">
        <v>4399.2559322033903</v>
      </c>
      <c r="C34" s="42">
        <v>4399.2559322033903</v>
      </c>
      <c r="D34" s="42">
        <v>28189.372881355932</v>
      </c>
      <c r="E34" s="42">
        <v>27265.613559322039</v>
      </c>
      <c r="F34" s="39">
        <f t="shared" si="0"/>
        <v>6.4077592474228107</v>
      </c>
      <c r="G34" s="42">
        <v>598.21635593220344</v>
      </c>
      <c r="H34" s="43">
        <v>511.48627118644066</v>
      </c>
    </row>
    <row r="35" spans="1:8">
      <c r="A35" s="243" t="s">
        <v>169</v>
      </c>
      <c r="B35" s="41">
        <v>1261.0254237288136</v>
      </c>
      <c r="C35" s="42">
        <v>1261.0254237288136</v>
      </c>
      <c r="D35" s="42">
        <v>8153.6101694915251</v>
      </c>
      <c r="E35" s="42">
        <v>6860.610169491526</v>
      </c>
      <c r="F35" s="39">
        <f t="shared" si="0"/>
        <v>6.4658570842937877</v>
      </c>
      <c r="G35" s="42">
        <v>276.66500000000002</v>
      </c>
      <c r="H35" s="43">
        <v>237.2175598728814</v>
      </c>
    </row>
    <row r="36" spans="1:8">
      <c r="A36" s="243" t="s">
        <v>171</v>
      </c>
      <c r="B36" s="41">
        <v>140</v>
      </c>
      <c r="C36" s="42">
        <v>140</v>
      </c>
      <c r="D36" s="42">
        <v>1300</v>
      </c>
      <c r="E36" s="42">
        <v>1300</v>
      </c>
      <c r="F36" s="39">
        <f t="shared" si="0"/>
        <v>9.2857142857142865</v>
      </c>
      <c r="G36" s="42">
        <v>22.5</v>
      </c>
      <c r="H36" s="43">
        <v>10</v>
      </c>
    </row>
    <row r="37" spans="1:8">
      <c r="A37" s="244" t="s">
        <v>158</v>
      </c>
      <c r="B37" s="46">
        <v>7968.525622570327</v>
      </c>
      <c r="C37" s="47">
        <v>3129.2750497883248</v>
      </c>
      <c r="D37" s="47">
        <v>2340.3522355372907</v>
      </c>
      <c r="E37" s="47">
        <v>929.96551734311117</v>
      </c>
      <c r="F37" s="39">
        <f t="shared" si="0"/>
        <v>0.29369953067709242</v>
      </c>
      <c r="G37" s="47">
        <v>425.68035048766177</v>
      </c>
      <c r="H37" s="48">
        <v>376.22377423519288</v>
      </c>
    </row>
    <row r="39" spans="1:8">
      <c r="A39" s="12" t="str">
        <f>+'% Change'!A23</f>
        <v>Source: 2022/2023&amp;2023/2024 MoA/ZAMSTAT Crop Forecasting Survey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I101"/>
  <sheetViews>
    <sheetView workbookViewId="0">
      <selection activeCell="A64" sqref="A64:A66"/>
    </sheetView>
  </sheetViews>
  <sheetFormatPr defaultRowHeight="15"/>
  <cols>
    <col min="1" max="1" width="22.7109375" style="2" customWidth="1"/>
    <col min="2" max="2" width="20.28515625" style="2" customWidth="1"/>
    <col min="3" max="3" width="15.28515625" style="2" customWidth="1"/>
    <col min="4" max="4" width="18.7109375" style="2" customWidth="1"/>
    <col min="5" max="6" width="13.5703125" style="2" customWidth="1"/>
    <col min="7" max="7" width="12.42578125" style="2" customWidth="1"/>
    <col min="8" max="8" width="10.42578125" style="2" customWidth="1"/>
    <col min="9" max="9" width="9.5703125" style="2" customWidth="1"/>
    <col min="10" max="16384" width="9.140625" style="2"/>
  </cols>
  <sheetData>
    <row r="1" spans="1:9" s="14" customFormat="1" ht="18.75" customHeight="1">
      <c r="A1" s="344" t="s">
        <v>197</v>
      </c>
      <c r="B1" s="344"/>
      <c r="C1" s="344"/>
      <c r="D1" s="344"/>
      <c r="E1" s="344"/>
      <c r="F1" s="344"/>
      <c r="G1" s="344"/>
      <c r="H1" s="344"/>
      <c r="I1" s="344"/>
    </row>
    <row r="2" spans="1:9" s="14" customFormat="1" ht="26.25" customHeight="1">
      <c r="A2" s="245" t="s">
        <v>162</v>
      </c>
      <c r="B2" s="246" t="s">
        <v>186</v>
      </c>
      <c r="C2" s="246" t="s">
        <v>0</v>
      </c>
      <c r="D2" s="249" t="s">
        <v>192</v>
      </c>
      <c r="E2" s="249" t="s">
        <v>193</v>
      </c>
      <c r="F2" s="249" t="s">
        <v>195</v>
      </c>
      <c r="G2" s="249" t="s">
        <v>196</v>
      </c>
      <c r="H2" s="249" t="s">
        <v>1</v>
      </c>
      <c r="I2" s="250" t="s">
        <v>2</v>
      </c>
    </row>
    <row r="3" spans="1:9" ht="17.100000000000001" customHeight="1">
      <c r="A3" s="346" t="s">
        <v>3</v>
      </c>
      <c r="B3" s="251" t="s">
        <v>170</v>
      </c>
      <c r="C3" s="49">
        <v>69667.555225988704</v>
      </c>
      <c r="D3" s="50">
        <v>32056.771353305085</v>
      </c>
      <c r="E3" s="50">
        <v>258598.38576977397</v>
      </c>
      <c r="F3" s="50">
        <v>234399.07076271178</v>
      </c>
      <c r="G3" s="51">
        <f t="shared" ref="G3:G34" si="0">IFERROR((E3/C3),0)</f>
        <v>3.7118912086254281</v>
      </c>
      <c r="H3" s="50">
        <v>12853.826180790958</v>
      </c>
      <c r="I3" s="52">
        <v>12352.386684322031</v>
      </c>
    </row>
    <row r="4" spans="1:9" ht="17.100000000000001" customHeight="1">
      <c r="A4" s="345"/>
      <c r="B4" s="247" t="s">
        <v>8</v>
      </c>
      <c r="C4" s="53">
        <v>2139492.8367457446</v>
      </c>
      <c r="D4" s="54">
        <v>652344.8654306425</v>
      </c>
      <c r="E4" s="54">
        <v>1252545.0415010971</v>
      </c>
      <c r="F4" s="54">
        <v>477373.68829433946</v>
      </c>
      <c r="G4" s="55">
        <f t="shared" si="0"/>
        <v>0.58544016600040083</v>
      </c>
      <c r="H4" s="54">
        <v>212889.21917616029</v>
      </c>
      <c r="I4" s="56">
        <v>202133.87034247865</v>
      </c>
    </row>
    <row r="5" spans="1:9" ht="17.100000000000001" customHeight="1">
      <c r="A5" s="345"/>
      <c r="B5" s="247" t="s">
        <v>19</v>
      </c>
      <c r="C5" s="57">
        <v>2209160.3919717344</v>
      </c>
      <c r="D5" s="58">
        <v>684401.636783947</v>
      </c>
      <c r="E5" s="58">
        <v>1511143.4272708709</v>
      </c>
      <c r="F5" s="58">
        <v>711772.75905705173</v>
      </c>
      <c r="G5" s="59">
        <f t="shared" si="0"/>
        <v>0.68403518040722033</v>
      </c>
      <c r="H5" s="58">
        <v>225743.04535695125</v>
      </c>
      <c r="I5" s="60">
        <v>214486.25702680071</v>
      </c>
    </row>
    <row r="6" spans="1:9" ht="17.100000000000001" customHeight="1">
      <c r="A6" s="345" t="s">
        <v>133</v>
      </c>
      <c r="B6" s="247" t="s">
        <v>170</v>
      </c>
      <c r="C6" s="53">
        <v>11873.921186440675</v>
      </c>
      <c r="D6" s="54">
        <v>7755.2200847457643</v>
      </c>
      <c r="E6" s="54">
        <v>49182.968135593241</v>
      </c>
      <c r="F6" s="54">
        <v>46086.281694915262</v>
      </c>
      <c r="G6" s="55">
        <f t="shared" si="0"/>
        <v>4.142099931719045</v>
      </c>
      <c r="H6" s="54">
        <v>2843.0842796610177</v>
      </c>
      <c r="I6" s="56">
        <v>2664.1317796610178</v>
      </c>
    </row>
    <row r="7" spans="1:9" ht="17.100000000000001" customHeight="1">
      <c r="A7" s="345"/>
      <c r="B7" s="247" t="s">
        <v>8</v>
      </c>
      <c r="C7" s="53">
        <v>7146.5776258865008</v>
      </c>
      <c r="D7" s="54">
        <v>4495.6613468773758</v>
      </c>
      <c r="E7" s="54">
        <v>5248.8417994708643</v>
      </c>
      <c r="F7" s="61"/>
      <c r="G7" s="55">
        <f t="shared" si="0"/>
        <v>0.73445529793986797</v>
      </c>
      <c r="H7" s="54">
        <v>544.44546321977043</v>
      </c>
      <c r="I7" s="56">
        <v>505.77393189294025</v>
      </c>
    </row>
    <row r="8" spans="1:9" ht="17.100000000000001" customHeight="1">
      <c r="A8" s="345"/>
      <c r="B8" s="247" t="s">
        <v>19</v>
      </c>
      <c r="C8" s="57">
        <v>19020.498812327176</v>
      </c>
      <c r="D8" s="58">
        <v>12250.881431623138</v>
      </c>
      <c r="E8" s="58">
        <v>54431.809935064106</v>
      </c>
      <c r="F8" s="58">
        <v>46086.281694915262</v>
      </c>
      <c r="G8" s="59">
        <f t="shared" si="0"/>
        <v>2.8617446089156648</v>
      </c>
      <c r="H8" s="58">
        <v>3387.5297428807885</v>
      </c>
      <c r="I8" s="60">
        <v>3169.9057115539572</v>
      </c>
    </row>
    <row r="9" spans="1:9" ht="17.100000000000001" customHeight="1">
      <c r="A9" s="345" t="s">
        <v>134</v>
      </c>
      <c r="B9" s="247" t="s">
        <v>170</v>
      </c>
      <c r="C9" s="53">
        <v>2694.5652542372877</v>
      </c>
      <c r="D9" s="54">
        <v>2694.5652542372877</v>
      </c>
      <c r="E9" s="54">
        <v>23925.483050847455</v>
      </c>
      <c r="F9" s="54">
        <v>1945.4576271186443</v>
      </c>
      <c r="G9" s="55">
        <f t="shared" si="0"/>
        <v>8.8791626082255348</v>
      </c>
      <c r="H9" s="54">
        <v>439.60118644067796</v>
      </c>
      <c r="I9" s="56">
        <v>381.92677966101689</v>
      </c>
    </row>
    <row r="10" spans="1:9" ht="17.100000000000001" customHeight="1">
      <c r="A10" s="345"/>
      <c r="B10" s="247" t="s">
        <v>8</v>
      </c>
      <c r="C10" s="53">
        <v>17</v>
      </c>
      <c r="D10" s="54">
        <v>17</v>
      </c>
      <c r="E10" s="54">
        <v>72</v>
      </c>
      <c r="F10" s="61"/>
      <c r="G10" s="55">
        <f t="shared" si="0"/>
        <v>4.2352941176470589</v>
      </c>
      <c r="H10" s="54">
        <v>18</v>
      </c>
      <c r="I10" s="56">
        <v>14</v>
      </c>
    </row>
    <row r="11" spans="1:9" ht="17.100000000000001" customHeight="1">
      <c r="A11" s="345"/>
      <c r="B11" s="247" t="s">
        <v>19</v>
      </c>
      <c r="C11" s="57">
        <v>2711.5652542372882</v>
      </c>
      <c r="D11" s="58">
        <v>2711.5652542372882</v>
      </c>
      <c r="E11" s="58">
        <v>23997.483050847459</v>
      </c>
      <c r="F11" s="58">
        <v>1945.4576271186443</v>
      </c>
      <c r="G11" s="59">
        <f t="shared" si="0"/>
        <v>8.850048145936098</v>
      </c>
      <c r="H11" s="58">
        <v>457.60118644067796</v>
      </c>
      <c r="I11" s="60">
        <v>395.92677966101689</v>
      </c>
    </row>
    <row r="12" spans="1:9" ht="17.100000000000001" customHeight="1">
      <c r="A12" s="345" t="s">
        <v>135</v>
      </c>
      <c r="B12" s="247" t="s">
        <v>170</v>
      </c>
      <c r="C12" s="53">
        <v>521.08999999999992</v>
      </c>
      <c r="D12" s="54">
        <v>521.08999999999992</v>
      </c>
      <c r="E12" s="54">
        <v>3349.7124800000001</v>
      </c>
      <c r="F12" s="54">
        <v>2972.0772800000004</v>
      </c>
      <c r="G12" s="55">
        <f t="shared" si="0"/>
        <v>6.428280105164176</v>
      </c>
      <c r="H12" s="54">
        <v>48.559999999999988</v>
      </c>
      <c r="I12" s="56">
        <v>32.770000000000003</v>
      </c>
    </row>
    <row r="13" spans="1:9" ht="17.100000000000001" customHeight="1">
      <c r="A13" s="345"/>
      <c r="B13" s="247" t="s">
        <v>8</v>
      </c>
      <c r="C13" s="53">
        <v>354.8993277310924</v>
      </c>
      <c r="D13" s="54">
        <v>224.66907563025211</v>
      </c>
      <c r="E13" s="54">
        <v>693.52847338935578</v>
      </c>
      <c r="F13" s="61"/>
      <c r="G13" s="55">
        <f t="shared" si="0"/>
        <v>1.9541555004433344</v>
      </c>
      <c r="H13" s="54">
        <v>43.471428571428575</v>
      </c>
      <c r="I13" s="56">
        <v>43.471428571428575</v>
      </c>
    </row>
    <row r="14" spans="1:9" ht="17.100000000000001" customHeight="1">
      <c r="A14" s="345"/>
      <c r="B14" s="247" t="s">
        <v>19</v>
      </c>
      <c r="C14" s="57">
        <v>875.98932773109232</v>
      </c>
      <c r="D14" s="58">
        <v>745.75907563025225</v>
      </c>
      <c r="E14" s="58">
        <v>4043.240953389356</v>
      </c>
      <c r="F14" s="58">
        <v>2972.0772800000004</v>
      </c>
      <c r="G14" s="59">
        <f t="shared" si="0"/>
        <v>4.6156280965908456</v>
      </c>
      <c r="H14" s="58">
        <v>92.031428571428577</v>
      </c>
      <c r="I14" s="60">
        <v>76.241428571428571</v>
      </c>
    </row>
    <row r="15" spans="1:9" ht="17.100000000000001" customHeight="1">
      <c r="A15" s="345" t="s">
        <v>136</v>
      </c>
      <c r="B15" s="247" t="s">
        <v>170</v>
      </c>
      <c r="C15" s="53">
        <v>361.60669491525425</v>
      </c>
      <c r="D15" s="54">
        <v>117.29996610169491</v>
      </c>
      <c r="E15" s="54">
        <v>519.26101694915258</v>
      </c>
      <c r="F15" s="54">
        <v>507.51101694915258</v>
      </c>
      <c r="G15" s="55">
        <f t="shared" si="0"/>
        <v>1.4359828627366704</v>
      </c>
      <c r="H15" s="54">
        <v>43.664033898305085</v>
      </c>
      <c r="I15" s="56">
        <v>6.7059322033898301</v>
      </c>
    </row>
    <row r="16" spans="1:9" ht="17.100000000000001" customHeight="1">
      <c r="A16" s="345"/>
      <c r="B16" s="247" t="s">
        <v>8</v>
      </c>
      <c r="C16" s="53">
        <v>42009.922624959108</v>
      </c>
      <c r="D16" s="54">
        <v>4407.1477141679425</v>
      </c>
      <c r="E16" s="54">
        <v>2345.6436788528245</v>
      </c>
      <c r="F16" s="54">
        <v>341.08347685673459</v>
      </c>
      <c r="G16" s="55">
        <f t="shared" si="0"/>
        <v>5.5835467724932704E-2</v>
      </c>
      <c r="H16" s="54">
        <v>46.094410409924485</v>
      </c>
      <c r="I16" s="56">
        <v>32.026629862300901</v>
      </c>
    </row>
    <row r="17" spans="1:9" ht="17.100000000000001" customHeight="1">
      <c r="A17" s="345"/>
      <c r="B17" s="247" t="s">
        <v>19</v>
      </c>
      <c r="C17" s="57">
        <v>42371.529319874389</v>
      </c>
      <c r="D17" s="58">
        <v>4524.4476802696381</v>
      </c>
      <c r="E17" s="58">
        <v>2864.9046958019767</v>
      </c>
      <c r="F17" s="58">
        <v>848.59449380588694</v>
      </c>
      <c r="G17" s="59">
        <f t="shared" si="0"/>
        <v>6.7613908248956966E-2</v>
      </c>
      <c r="H17" s="58">
        <v>89.758444308229585</v>
      </c>
      <c r="I17" s="60">
        <v>38.732562065690736</v>
      </c>
    </row>
    <row r="18" spans="1:9" ht="17.100000000000001" customHeight="1">
      <c r="A18" s="345" t="s">
        <v>137</v>
      </c>
      <c r="B18" s="247" t="s">
        <v>170</v>
      </c>
      <c r="C18" s="53">
        <v>275.11440677966101</v>
      </c>
      <c r="D18" s="54">
        <v>146.65100000000001</v>
      </c>
      <c r="E18" s="54">
        <v>400.20000000000005</v>
      </c>
      <c r="F18" s="54">
        <v>400.20000000000005</v>
      </c>
      <c r="G18" s="55">
        <f t="shared" si="0"/>
        <v>1.4546675497096742</v>
      </c>
      <c r="H18" s="54">
        <v>24.254576271186444</v>
      </c>
      <c r="I18" s="56">
        <v>21.60593220338983</v>
      </c>
    </row>
    <row r="19" spans="1:9" ht="17.100000000000001" customHeight="1">
      <c r="A19" s="345"/>
      <c r="B19" s="247" t="s">
        <v>8</v>
      </c>
      <c r="C19" s="53">
        <v>64.310379839884803</v>
      </c>
      <c r="D19" s="54">
        <v>63.63850483988481</v>
      </c>
      <c r="E19" s="54">
        <v>40.679382309266906</v>
      </c>
      <c r="F19" s="61"/>
      <c r="G19" s="55">
        <f t="shared" si="0"/>
        <v>0.6325476915320265</v>
      </c>
      <c r="H19" s="61"/>
      <c r="I19" s="62"/>
    </row>
    <row r="20" spans="1:9" ht="17.100000000000001" customHeight="1">
      <c r="A20" s="345"/>
      <c r="B20" s="247" t="s">
        <v>19</v>
      </c>
      <c r="C20" s="57">
        <v>339.42478661954584</v>
      </c>
      <c r="D20" s="58">
        <v>210.28950483988481</v>
      </c>
      <c r="E20" s="58">
        <v>440.87938230926693</v>
      </c>
      <c r="F20" s="58">
        <v>400.20000000000005</v>
      </c>
      <c r="G20" s="59">
        <f t="shared" si="0"/>
        <v>1.2989015525358183</v>
      </c>
      <c r="H20" s="58">
        <v>24.254576271186444</v>
      </c>
      <c r="I20" s="60">
        <v>21.60593220338983</v>
      </c>
    </row>
    <row r="21" spans="1:9" ht="17.100000000000001" customHeight="1">
      <c r="A21" s="345" t="s">
        <v>138</v>
      </c>
      <c r="B21" s="247" t="s">
        <v>170</v>
      </c>
      <c r="C21" s="53">
        <v>77.833333333333329</v>
      </c>
      <c r="D21" s="54">
        <v>77.833333333333329</v>
      </c>
      <c r="E21" s="54">
        <v>1593.333333333333</v>
      </c>
      <c r="F21" s="54">
        <v>0</v>
      </c>
      <c r="G21" s="55">
        <f t="shared" si="0"/>
        <v>20.471092077087793</v>
      </c>
      <c r="H21" s="54">
        <v>17.964583333333334</v>
      </c>
      <c r="I21" s="56">
        <v>15.964583333333334</v>
      </c>
    </row>
    <row r="22" spans="1:9" ht="17.100000000000001" customHeight="1">
      <c r="A22" s="345"/>
      <c r="B22" s="247" t="s">
        <v>8</v>
      </c>
      <c r="C22" s="53">
        <v>23.168918918918919</v>
      </c>
      <c r="D22" s="54">
        <v>23.168918918918919</v>
      </c>
      <c r="E22" s="54">
        <v>4.6337837837837839</v>
      </c>
      <c r="F22" s="61"/>
      <c r="G22" s="55">
        <f t="shared" si="0"/>
        <v>0.2</v>
      </c>
      <c r="H22" s="61"/>
      <c r="I22" s="62"/>
    </row>
    <row r="23" spans="1:9" ht="17.100000000000001" customHeight="1">
      <c r="A23" s="345"/>
      <c r="B23" s="247" t="s">
        <v>19</v>
      </c>
      <c r="C23" s="57">
        <v>101.00225225225225</v>
      </c>
      <c r="D23" s="58">
        <v>101.00225225225225</v>
      </c>
      <c r="E23" s="58">
        <v>1597.9671171171167</v>
      </c>
      <c r="F23" s="58">
        <v>0</v>
      </c>
      <c r="G23" s="59">
        <f t="shared" si="0"/>
        <v>15.821103801984609</v>
      </c>
      <c r="H23" s="58">
        <v>17.964583333333334</v>
      </c>
      <c r="I23" s="60">
        <v>15.964583333333334</v>
      </c>
    </row>
    <row r="24" spans="1:9" ht="17.100000000000001" customHeight="1">
      <c r="A24" s="345" t="s">
        <v>139</v>
      </c>
      <c r="B24" s="247" t="s">
        <v>170</v>
      </c>
      <c r="C24" s="53">
        <v>456.91666666666663</v>
      </c>
      <c r="D24" s="54">
        <v>290.13666666666666</v>
      </c>
      <c r="E24" s="54">
        <v>472.81666666666661</v>
      </c>
      <c r="F24" s="54">
        <v>438.91666666666663</v>
      </c>
      <c r="G24" s="55">
        <f t="shared" si="0"/>
        <v>1.0347984679919751</v>
      </c>
      <c r="H24" s="54">
        <v>36.016666666666666</v>
      </c>
      <c r="I24" s="56">
        <v>9.6999999999999993</v>
      </c>
    </row>
    <row r="25" spans="1:9" ht="17.100000000000001" customHeight="1">
      <c r="A25" s="345"/>
      <c r="B25" s="247" t="s">
        <v>8</v>
      </c>
      <c r="C25" s="53">
        <v>86375.365312548893</v>
      </c>
      <c r="D25" s="54">
        <v>22872.33297439781</v>
      </c>
      <c r="E25" s="54">
        <v>24092.788944892094</v>
      </c>
      <c r="F25" s="54">
        <v>9667.6823733571291</v>
      </c>
      <c r="G25" s="55">
        <f t="shared" si="0"/>
        <v>0.27893125380960693</v>
      </c>
      <c r="H25" s="54">
        <v>436.94798526667341</v>
      </c>
      <c r="I25" s="56">
        <v>125.10475709227529</v>
      </c>
    </row>
    <row r="26" spans="1:9" ht="17.100000000000001" customHeight="1">
      <c r="A26" s="345"/>
      <c r="B26" s="247" t="s">
        <v>19</v>
      </c>
      <c r="C26" s="57">
        <v>86832.281979215564</v>
      </c>
      <c r="D26" s="58">
        <v>23162.469641064479</v>
      </c>
      <c r="E26" s="58">
        <v>24565.605611558771</v>
      </c>
      <c r="F26" s="58">
        <v>10106.599040023795</v>
      </c>
      <c r="G26" s="59">
        <f t="shared" si="0"/>
        <v>0.28290867234652278</v>
      </c>
      <c r="H26" s="58">
        <v>472.96465193334001</v>
      </c>
      <c r="I26" s="60">
        <v>134.80475709227528</v>
      </c>
    </row>
    <row r="27" spans="1:9" ht="17.100000000000001" customHeight="1">
      <c r="A27" s="345" t="s">
        <v>140</v>
      </c>
      <c r="B27" s="247" t="s">
        <v>8</v>
      </c>
      <c r="C27" s="53">
        <v>211.62835723708687</v>
      </c>
      <c r="D27" s="54">
        <v>207.09894547238102</v>
      </c>
      <c r="E27" s="54">
        <v>147.68212187183497</v>
      </c>
      <c r="F27" s="61"/>
      <c r="G27" s="55">
        <f t="shared" si="0"/>
        <v>0.69783711313501784</v>
      </c>
      <c r="H27" s="61"/>
      <c r="I27" s="62"/>
    </row>
    <row r="28" spans="1:9" ht="17.100000000000001" customHeight="1">
      <c r="A28" s="345"/>
      <c r="B28" s="247" t="s">
        <v>19</v>
      </c>
      <c r="C28" s="57">
        <v>211.62835723708687</v>
      </c>
      <c r="D28" s="58">
        <v>207.09894547238102</v>
      </c>
      <c r="E28" s="58">
        <v>147.68212187183497</v>
      </c>
      <c r="F28" s="63"/>
      <c r="G28" s="59">
        <f t="shared" si="0"/>
        <v>0.69783711313501784</v>
      </c>
      <c r="H28" s="63"/>
      <c r="I28" s="64"/>
    </row>
    <row r="29" spans="1:9" ht="17.100000000000001" customHeight="1">
      <c r="A29" s="345" t="s">
        <v>141</v>
      </c>
      <c r="B29" s="247" t="s">
        <v>170</v>
      </c>
      <c r="C29" s="53">
        <v>40</v>
      </c>
      <c r="D29" s="54">
        <v>23.700000000000003</v>
      </c>
      <c r="E29" s="54">
        <v>73.55</v>
      </c>
      <c r="F29" s="54">
        <v>30</v>
      </c>
      <c r="G29" s="55">
        <f t="shared" si="0"/>
        <v>1.8387499999999999</v>
      </c>
      <c r="H29" s="54">
        <v>4.0000000000000009</v>
      </c>
      <c r="I29" s="56">
        <v>4.0000000000000009</v>
      </c>
    </row>
    <row r="30" spans="1:9" ht="17.100000000000001" customHeight="1">
      <c r="A30" s="345"/>
      <c r="B30" s="247" t="s">
        <v>8</v>
      </c>
      <c r="C30" s="53">
        <v>41672.259747103853</v>
      </c>
      <c r="D30" s="54">
        <v>18196.568311350256</v>
      </c>
      <c r="E30" s="54">
        <v>15316.02706634963</v>
      </c>
      <c r="F30" s="54">
        <v>3975.3242252033583</v>
      </c>
      <c r="G30" s="55">
        <f t="shared" si="0"/>
        <v>0.3675353138826139</v>
      </c>
      <c r="H30" s="54">
        <v>42.839425956692232</v>
      </c>
      <c r="I30" s="56">
        <v>29.905761743542911</v>
      </c>
    </row>
    <row r="31" spans="1:9" ht="17.100000000000001" customHeight="1">
      <c r="A31" s="345"/>
      <c r="B31" s="247" t="s">
        <v>19</v>
      </c>
      <c r="C31" s="57">
        <v>41712.259747103846</v>
      </c>
      <c r="D31" s="58">
        <v>18220.268311350261</v>
      </c>
      <c r="E31" s="58">
        <v>15389.577066349622</v>
      </c>
      <c r="F31" s="58">
        <v>4005.3242252033583</v>
      </c>
      <c r="G31" s="59">
        <f t="shared" si="0"/>
        <v>0.36894613621162414</v>
      </c>
      <c r="H31" s="58">
        <v>46.839425956692232</v>
      </c>
      <c r="I31" s="60">
        <v>33.905761743542911</v>
      </c>
    </row>
    <row r="32" spans="1:9" ht="17.100000000000001" customHeight="1">
      <c r="A32" s="345" t="s">
        <v>142</v>
      </c>
      <c r="B32" s="247" t="s">
        <v>170</v>
      </c>
      <c r="C32" s="53">
        <v>1897.8152824858757</v>
      </c>
      <c r="D32" s="54">
        <v>820.90702895480217</v>
      </c>
      <c r="E32" s="54">
        <v>976.45516949152557</v>
      </c>
      <c r="F32" s="54">
        <v>616.76694915254234</v>
      </c>
      <c r="G32" s="55">
        <f t="shared" si="0"/>
        <v>0.51451538961816357</v>
      </c>
      <c r="H32" s="54">
        <v>34.457881355932201</v>
      </c>
      <c r="I32" s="56">
        <v>13.126977401129945</v>
      </c>
    </row>
    <row r="33" spans="1:9" ht="17.100000000000001" customHeight="1">
      <c r="A33" s="345"/>
      <c r="B33" s="247" t="s">
        <v>8</v>
      </c>
      <c r="C33" s="53">
        <v>461209.16767017863</v>
      </c>
      <c r="D33" s="54">
        <v>102955.69243678173</v>
      </c>
      <c r="E33" s="54">
        <v>43151.971568813271</v>
      </c>
      <c r="F33" s="61"/>
      <c r="G33" s="55">
        <f t="shared" si="0"/>
        <v>9.3562692577854933E-2</v>
      </c>
      <c r="H33" s="54">
        <v>559.07896375496011</v>
      </c>
      <c r="I33" s="56">
        <v>242.05280418809886</v>
      </c>
    </row>
    <row r="34" spans="1:9" ht="17.100000000000001" customHeight="1">
      <c r="A34" s="345"/>
      <c r="B34" s="247" t="s">
        <v>19</v>
      </c>
      <c r="C34" s="57">
        <v>463106.98295266449</v>
      </c>
      <c r="D34" s="58">
        <v>103776.59946573649</v>
      </c>
      <c r="E34" s="58">
        <v>44128.426738304763</v>
      </c>
      <c r="F34" s="58">
        <v>616.76694915254234</v>
      </c>
      <c r="G34" s="59">
        <f t="shared" si="0"/>
        <v>9.5287759335762931E-2</v>
      </c>
      <c r="H34" s="58">
        <v>593.53684511089216</v>
      </c>
      <c r="I34" s="60">
        <v>255.17978158922878</v>
      </c>
    </row>
    <row r="35" spans="1:9" ht="17.100000000000001" customHeight="1">
      <c r="A35" s="345" t="s">
        <v>143</v>
      </c>
      <c r="B35" s="247" t="s">
        <v>170</v>
      </c>
      <c r="C35" s="53">
        <v>158.12</v>
      </c>
      <c r="D35" s="54">
        <v>152.69549999999998</v>
      </c>
      <c r="E35" s="54">
        <v>330.20999999999992</v>
      </c>
      <c r="F35" s="54">
        <v>321.39999999999992</v>
      </c>
      <c r="G35" s="55">
        <f t="shared" ref="G35:G66" si="1">IFERROR((E35/C35),0)</f>
        <v>2.0883506197824433</v>
      </c>
      <c r="H35" s="54">
        <v>23.95</v>
      </c>
      <c r="I35" s="56">
        <v>4.5</v>
      </c>
    </row>
    <row r="36" spans="1:9" ht="17.100000000000001" customHeight="1">
      <c r="A36" s="345"/>
      <c r="B36" s="247" t="s">
        <v>8</v>
      </c>
      <c r="C36" s="53">
        <v>956.76970481987325</v>
      </c>
      <c r="D36" s="54">
        <v>329.65322952634619</v>
      </c>
      <c r="E36" s="54">
        <v>141.48179240924264</v>
      </c>
      <c r="F36" s="61"/>
      <c r="G36" s="55">
        <f t="shared" si="1"/>
        <v>0.14787444846602746</v>
      </c>
      <c r="H36" s="54">
        <v>3.6430319148936174</v>
      </c>
      <c r="I36" s="56">
        <v>1.7655319148936173</v>
      </c>
    </row>
    <row r="37" spans="1:9" ht="17.100000000000001" customHeight="1">
      <c r="A37" s="345"/>
      <c r="B37" s="247" t="s">
        <v>19</v>
      </c>
      <c r="C37" s="57">
        <v>1114.889704819873</v>
      </c>
      <c r="D37" s="58">
        <v>482.34872952634629</v>
      </c>
      <c r="E37" s="58">
        <v>471.69179240924234</v>
      </c>
      <c r="F37" s="58">
        <v>321.39999999999992</v>
      </c>
      <c r="G37" s="59">
        <f t="shared" si="1"/>
        <v>0.42308381750233415</v>
      </c>
      <c r="H37" s="58">
        <v>27.593031914893619</v>
      </c>
      <c r="I37" s="60">
        <v>6.265531914893617</v>
      </c>
    </row>
    <row r="38" spans="1:9" ht="17.100000000000001" customHeight="1">
      <c r="A38" s="345" t="s">
        <v>144</v>
      </c>
      <c r="B38" s="247" t="s">
        <v>170</v>
      </c>
      <c r="C38" s="53">
        <v>2173.8589689265546</v>
      </c>
      <c r="D38" s="54">
        <v>1015.1244203389832</v>
      </c>
      <c r="E38" s="54">
        <v>2148.9887344632775</v>
      </c>
      <c r="F38" s="54">
        <v>1660.9288135593224</v>
      </c>
      <c r="G38" s="55">
        <f t="shared" si="1"/>
        <v>0.98855940757023542</v>
      </c>
      <c r="H38" s="54">
        <v>84.59999999999998</v>
      </c>
      <c r="I38" s="56">
        <v>97</v>
      </c>
    </row>
    <row r="39" spans="1:9" ht="17.100000000000001" customHeight="1">
      <c r="A39" s="345"/>
      <c r="B39" s="247" t="s">
        <v>8</v>
      </c>
      <c r="C39" s="53">
        <v>351267.24711536983</v>
      </c>
      <c r="D39" s="54">
        <v>128341.99677903242</v>
      </c>
      <c r="E39" s="54">
        <v>85506.191406616243</v>
      </c>
      <c r="F39" s="54">
        <v>25234.513679427972</v>
      </c>
      <c r="G39" s="55">
        <f t="shared" si="1"/>
        <v>0.24342204435169751</v>
      </c>
      <c r="H39" s="54">
        <v>349.42658003543056</v>
      </c>
      <c r="I39" s="56">
        <v>291.29019053633442</v>
      </c>
    </row>
    <row r="40" spans="1:9" ht="17.100000000000001" customHeight="1">
      <c r="A40" s="345"/>
      <c r="B40" s="247" t="s">
        <v>19</v>
      </c>
      <c r="C40" s="57">
        <v>353441.10608429613</v>
      </c>
      <c r="D40" s="58">
        <v>129357.12119937134</v>
      </c>
      <c r="E40" s="58">
        <v>87655.180141079516</v>
      </c>
      <c r="F40" s="58">
        <v>26895.442492987295</v>
      </c>
      <c r="G40" s="59">
        <f t="shared" si="1"/>
        <v>0.24800505270084133</v>
      </c>
      <c r="H40" s="58">
        <v>434.0265800354307</v>
      </c>
      <c r="I40" s="60">
        <v>388.29019053633436</v>
      </c>
    </row>
    <row r="41" spans="1:9" ht="17.100000000000001" customHeight="1">
      <c r="A41" s="345" t="s">
        <v>145</v>
      </c>
      <c r="B41" s="247" t="s">
        <v>170</v>
      </c>
      <c r="C41" s="53">
        <v>180.74822033898306</v>
      </c>
      <c r="D41" s="54">
        <v>168.03372033898299</v>
      </c>
      <c r="E41" s="54">
        <v>274.09118644067797</v>
      </c>
      <c r="F41" s="54">
        <v>268.96322033898309</v>
      </c>
      <c r="G41" s="55">
        <f t="shared" si="1"/>
        <v>1.5164253674345201</v>
      </c>
      <c r="H41" s="54">
        <v>15.3</v>
      </c>
      <c r="I41" s="56">
        <v>14.999999999999998</v>
      </c>
    </row>
    <row r="42" spans="1:9" ht="17.100000000000001" customHeight="1">
      <c r="A42" s="345"/>
      <c r="B42" s="247" t="s">
        <v>8</v>
      </c>
      <c r="C42" s="53">
        <v>933.58570727813321</v>
      </c>
      <c r="D42" s="54">
        <v>325.18699190887133</v>
      </c>
      <c r="E42" s="54">
        <v>244.50066568137862</v>
      </c>
      <c r="F42" s="61"/>
      <c r="G42" s="55">
        <f t="shared" si="1"/>
        <v>0.26189418258578495</v>
      </c>
      <c r="H42" s="61"/>
      <c r="I42" s="62"/>
    </row>
    <row r="43" spans="1:9" ht="17.100000000000001" customHeight="1">
      <c r="A43" s="345"/>
      <c r="B43" s="247" t="s">
        <v>19</v>
      </c>
      <c r="C43" s="57">
        <v>1114.3339276171164</v>
      </c>
      <c r="D43" s="58">
        <v>493.22071224785424</v>
      </c>
      <c r="E43" s="58">
        <v>518.59185212205659</v>
      </c>
      <c r="F43" s="58">
        <v>268.96322033898309</v>
      </c>
      <c r="G43" s="59">
        <f t="shared" si="1"/>
        <v>0.46538280785456265</v>
      </c>
      <c r="H43" s="58">
        <v>15.3</v>
      </c>
      <c r="I43" s="60">
        <v>14.999999999999998</v>
      </c>
    </row>
    <row r="44" spans="1:9" ht="17.100000000000001" customHeight="1">
      <c r="A44" s="345" t="s">
        <v>206</v>
      </c>
      <c r="B44" s="247" t="s">
        <v>170</v>
      </c>
      <c r="C44" s="53">
        <v>74488.18310028252</v>
      </c>
      <c r="D44" s="54">
        <v>46678.755182350294</v>
      </c>
      <c r="E44" s="54">
        <v>94110.507139830515</v>
      </c>
      <c r="F44" s="54">
        <v>87867.129209039485</v>
      </c>
      <c r="G44" s="55">
        <f t="shared" si="1"/>
        <v>1.2634286838911173</v>
      </c>
      <c r="H44" s="54">
        <v>5503.0204455254243</v>
      </c>
      <c r="I44" s="56">
        <v>1085.5882916666667</v>
      </c>
    </row>
    <row r="45" spans="1:9" ht="17.100000000000001" customHeight="1">
      <c r="A45" s="345"/>
      <c r="B45" s="247" t="s">
        <v>8</v>
      </c>
      <c r="C45" s="53">
        <v>301563.27686219703</v>
      </c>
      <c r="D45" s="54">
        <v>111117.51500337168</v>
      </c>
      <c r="E45" s="54">
        <v>75589.198752778073</v>
      </c>
      <c r="F45" s="54">
        <v>41291.782012930089</v>
      </c>
      <c r="G45" s="55">
        <f t="shared" si="1"/>
        <v>0.25065783718526002</v>
      </c>
      <c r="H45" s="54">
        <v>1956.7782588316188</v>
      </c>
      <c r="I45" s="56">
        <v>525.79278671225757</v>
      </c>
    </row>
    <row r="46" spans="1:9" ht="17.100000000000001" customHeight="1">
      <c r="A46" s="345"/>
      <c r="B46" s="247" t="s">
        <v>19</v>
      </c>
      <c r="C46" s="57">
        <v>376051.45996247965</v>
      </c>
      <c r="D46" s="58">
        <v>157796.27018572201</v>
      </c>
      <c r="E46" s="58">
        <v>169699.70589260859</v>
      </c>
      <c r="F46" s="58">
        <v>129158.91122196955</v>
      </c>
      <c r="G46" s="59">
        <f t="shared" si="1"/>
        <v>0.45126724387545336</v>
      </c>
      <c r="H46" s="58">
        <v>7459.798704357042</v>
      </c>
      <c r="I46" s="60">
        <v>1611.3810783789249</v>
      </c>
    </row>
    <row r="47" spans="1:9" ht="17.100000000000001" customHeight="1">
      <c r="A47" s="345" t="s">
        <v>146</v>
      </c>
      <c r="B47" s="247" t="s">
        <v>170</v>
      </c>
      <c r="C47" s="53">
        <v>3724.046610169491</v>
      </c>
      <c r="D47" s="54">
        <v>2629.6491525423726</v>
      </c>
      <c r="E47" s="54">
        <v>9048.3610169491549</v>
      </c>
      <c r="F47" s="54">
        <v>8158.4610169491534</v>
      </c>
      <c r="G47" s="55">
        <f t="shared" si="1"/>
        <v>2.4297120750960044</v>
      </c>
      <c r="H47" s="54">
        <v>590.67567796610172</v>
      </c>
      <c r="I47" s="56">
        <v>164.17957627118645</v>
      </c>
    </row>
    <row r="48" spans="1:9" ht="17.100000000000001" customHeight="1">
      <c r="A48" s="345"/>
      <c r="B48" s="247" t="s">
        <v>8</v>
      </c>
      <c r="C48" s="53">
        <v>5717.2691273381561</v>
      </c>
      <c r="D48" s="54">
        <v>2071.4839331090411</v>
      </c>
      <c r="E48" s="54">
        <v>1161.102649800074</v>
      </c>
      <c r="F48" s="61"/>
      <c r="G48" s="55">
        <f t="shared" si="1"/>
        <v>0.20308693257906152</v>
      </c>
      <c r="H48" s="54">
        <v>5.6632352941176478</v>
      </c>
      <c r="I48" s="56">
        <v>4.0117647058823529</v>
      </c>
    </row>
    <row r="49" spans="1:9" ht="17.100000000000001" customHeight="1">
      <c r="A49" s="345"/>
      <c r="B49" s="247" t="s">
        <v>19</v>
      </c>
      <c r="C49" s="57">
        <v>9441.315737507648</v>
      </c>
      <c r="D49" s="58">
        <v>4701.1330856514141</v>
      </c>
      <c r="E49" s="58">
        <v>10209.46366674923</v>
      </c>
      <c r="F49" s="58">
        <v>8158.4610169491534</v>
      </c>
      <c r="G49" s="59">
        <f t="shared" si="1"/>
        <v>1.0813602627640075</v>
      </c>
      <c r="H49" s="58">
        <v>596.33891326021944</v>
      </c>
      <c r="I49" s="60">
        <v>168.19134097706882</v>
      </c>
    </row>
    <row r="50" spans="1:9" ht="17.100000000000001" customHeight="1">
      <c r="A50" s="345" t="s">
        <v>147</v>
      </c>
      <c r="B50" s="247" t="s">
        <v>170</v>
      </c>
      <c r="C50" s="53">
        <v>88.682203389830505</v>
      </c>
      <c r="D50" s="54">
        <v>88.682203389830505</v>
      </c>
      <c r="E50" s="54">
        <v>69.120762711864401</v>
      </c>
      <c r="F50" s="54">
        <v>57.934322033898304</v>
      </c>
      <c r="G50" s="55">
        <f t="shared" si="1"/>
        <v>0.77942089923073243</v>
      </c>
      <c r="H50" s="54">
        <v>9.4398305084745786</v>
      </c>
      <c r="I50" s="56">
        <v>5.5932203389830502</v>
      </c>
    </row>
    <row r="51" spans="1:9" ht="17.100000000000001" customHeight="1">
      <c r="A51" s="345"/>
      <c r="B51" s="247" t="s">
        <v>8</v>
      </c>
      <c r="C51" s="53">
        <v>32281.154520763361</v>
      </c>
      <c r="D51" s="54">
        <v>10278.679130997567</v>
      </c>
      <c r="E51" s="54">
        <v>9002.5492054100305</v>
      </c>
      <c r="F51" s="61"/>
      <c r="G51" s="55">
        <f t="shared" si="1"/>
        <v>0.27887940623745527</v>
      </c>
      <c r="H51" s="54">
        <v>54.861301459548322</v>
      </c>
      <c r="I51" s="56">
        <v>14.734076354206831</v>
      </c>
    </row>
    <row r="52" spans="1:9" ht="17.100000000000001" customHeight="1">
      <c r="A52" s="345"/>
      <c r="B52" s="247" t="s">
        <v>19</v>
      </c>
      <c r="C52" s="57">
        <v>32369.8367241532</v>
      </c>
      <c r="D52" s="58">
        <v>10367.361334387404</v>
      </c>
      <c r="E52" s="58">
        <v>9071.6699681218979</v>
      </c>
      <c r="F52" s="58">
        <v>57.934322033898304</v>
      </c>
      <c r="G52" s="59">
        <f t="shared" si="1"/>
        <v>0.28025071752533576</v>
      </c>
      <c r="H52" s="58">
        <v>64.301131968022887</v>
      </c>
      <c r="I52" s="60">
        <v>20.327296693189886</v>
      </c>
    </row>
    <row r="53" spans="1:9" ht="17.100000000000001" customHeight="1">
      <c r="A53" s="345" t="s">
        <v>148</v>
      </c>
      <c r="B53" s="247" t="s">
        <v>170</v>
      </c>
      <c r="C53" s="53">
        <v>1035.8500000000001</v>
      </c>
      <c r="D53" s="54">
        <v>954.46999999999991</v>
      </c>
      <c r="E53" s="54">
        <v>32011.5</v>
      </c>
      <c r="F53" s="54">
        <v>31099.199999999997</v>
      </c>
      <c r="G53" s="55">
        <f t="shared" si="1"/>
        <v>30.903605734421003</v>
      </c>
      <c r="H53" s="54">
        <v>188.94</v>
      </c>
      <c r="I53" s="56">
        <v>247.92000000000004</v>
      </c>
    </row>
    <row r="54" spans="1:9" ht="17.100000000000001" customHeight="1">
      <c r="A54" s="345"/>
      <c r="B54" s="247" t="s">
        <v>8</v>
      </c>
      <c r="C54" s="53">
        <v>1364.7947235000033</v>
      </c>
      <c r="D54" s="54">
        <v>676.14790888685911</v>
      </c>
      <c r="E54" s="54">
        <v>2141.345259717908</v>
      </c>
      <c r="F54" s="54">
        <v>1447.0237743691741</v>
      </c>
      <c r="G54" s="55">
        <f t="shared" si="1"/>
        <v>1.5689870592600534</v>
      </c>
      <c r="H54" s="54">
        <v>101.0864441426228</v>
      </c>
      <c r="I54" s="56">
        <v>22.946409440910614</v>
      </c>
    </row>
    <row r="55" spans="1:9" ht="17.100000000000001" customHeight="1">
      <c r="A55" s="345"/>
      <c r="B55" s="247" t="s">
        <v>19</v>
      </c>
      <c r="C55" s="57">
        <v>2400.6447235000046</v>
      </c>
      <c r="D55" s="58">
        <v>1630.6179088868594</v>
      </c>
      <c r="E55" s="58">
        <v>34152.845259717906</v>
      </c>
      <c r="F55" s="58">
        <v>32546.223774369162</v>
      </c>
      <c r="G55" s="59">
        <f t="shared" si="1"/>
        <v>14.22653045050539</v>
      </c>
      <c r="H55" s="58">
        <v>290.02644414262278</v>
      </c>
      <c r="I55" s="60">
        <v>270.86640944091067</v>
      </c>
    </row>
    <row r="56" spans="1:9" ht="17.100000000000001" customHeight="1">
      <c r="A56" s="345" t="s">
        <v>174</v>
      </c>
      <c r="B56" s="247" t="s">
        <v>170</v>
      </c>
      <c r="C56" s="53">
        <v>289.5</v>
      </c>
      <c r="D56" s="54">
        <v>289.5</v>
      </c>
      <c r="E56" s="54">
        <v>14475</v>
      </c>
      <c r="F56" s="54">
        <v>14139</v>
      </c>
      <c r="G56" s="55">
        <f t="shared" si="1"/>
        <v>50</v>
      </c>
      <c r="H56" s="54">
        <v>12.25</v>
      </c>
      <c r="I56" s="56">
        <v>21.900000000000002</v>
      </c>
    </row>
    <row r="57" spans="1:9" ht="17.100000000000001" customHeight="1">
      <c r="A57" s="345"/>
      <c r="B57" s="247" t="s">
        <v>19</v>
      </c>
      <c r="C57" s="57">
        <v>289.5</v>
      </c>
      <c r="D57" s="58">
        <v>289.5</v>
      </c>
      <c r="E57" s="58">
        <v>14475</v>
      </c>
      <c r="F57" s="58">
        <v>14139</v>
      </c>
      <c r="G57" s="59">
        <f t="shared" si="1"/>
        <v>50</v>
      </c>
      <c r="H57" s="58">
        <v>12.25</v>
      </c>
      <c r="I57" s="60">
        <v>21.900000000000002</v>
      </c>
    </row>
    <row r="58" spans="1:9" ht="17.100000000000001" customHeight="1">
      <c r="A58" s="345" t="s">
        <v>149</v>
      </c>
      <c r="B58" s="247" t="s">
        <v>170</v>
      </c>
      <c r="C58" s="53">
        <v>2576.5566666666668</v>
      </c>
      <c r="D58" s="54">
        <v>2162.631633333333</v>
      </c>
      <c r="E58" s="54">
        <v>6869.324333333333</v>
      </c>
      <c r="F58" s="54">
        <v>6669.6243333333323</v>
      </c>
      <c r="G58" s="55">
        <f t="shared" si="1"/>
        <v>2.6660870386445992</v>
      </c>
      <c r="H58" s="54">
        <v>609.8176666666667</v>
      </c>
      <c r="I58" s="56">
        <v>222.32316666666671</v>
      </c>
    </row>
    <row r="59" spans="1:9" ht="17.100000000000001" customHeight="1">
      <c r="A59" s="345"/>
      <c r="B59" s="247" t="s">
        <v>8</v>
      </c>
      <c r="C59" s="53">
        <v>7637.4107521267752</v>
      </c>
      <c r="D59" s="54">
        <v>5910.4959250163347</v>
      </c>
      <c r="E59" s="54">
        <v>7321.0414336817075</v>
      </c>
      <c r="F59" s="61"/>
      <c r="G59" s="55">
        <f t="shared" si="1"/>
        <v>0.95857636459359363</v>
      </c>
      <c r="H59" s="54">
        <v>1464.667977571652</v>
      </c>
      <c r="I59" s="56">
        <v>928.97500170736419</v>
      </c>
    </row>
    <row r="60" spans="1:9" ht="17.100000000000001" customHeight="1">
      <c r="A60" s="345"/>
      <c r="B60" s="247" t="s">
        <v>19</v>
      </c>
      <c r="C60" s="57">
        <v>10213.96741879344</v>
      </c>
      <c r="D60" s="58">
        <v>8073.1275583496672</v>
      </c>
      <c r="E60" s="58">
        <v>14190.365767015041</v>
      </c>
      <c r="F60" s="58">
        <v>6669.6243333333323</v>
      </c>
      <c r="G60" s="59">
        <f t="shared" si="1"/>
        <v>1.3893098719803167</v>
      </c>
      <c r="H60" s="58">
        <v>2074.4856442383184</v>
      </c>
      <c r="I60" s="60">
        <v>1151.2981683740306</v>
      </c>
    </row>
    <row r="61" spans="1:9" ht="17.100000000000001" customHeight="1">
      <c r="A61" s="345" t="s">
        <v>150</v>
      </c>
      <c r="B61" s="247" t="s">
        <v>170</v>
      </c>
      <c r="C61" s="53">
        <v>140</v>
      </c>
      <c r="D61" s="54">
        <v>131.61000000000001</v>
      </c>
      <c r="E61" s="54">
        <v>228.60000000000005</v>
      </c>
      <c r="F61" s="54">
        <v>228.60000000000005</v>
      </c>
      <c r="G61" s="55">
        <f t="shared" si="1"/>
        <v>1.6328571428571432</v>
      </c>
      <c r="H61" s="54">
        <v>42.599999999999994</v>
      </c>
      <c r="I61" s="56">
        <v>18.7</v>
      </c>
    </row>
    <row r="62" spans="1:9" ht="17.100000000000001" customHeight="1">
      <c r="A62" s="345"/>
      <c r="B62" s="247" t="s">
        <v>8</v>
      </c>
      <c r="C62" s="53">
        <v>6085.699698684939</v>
      </c>
      <c r="D62" s="54">
        <v>4632.3091926830084</v>
      </c>
      <c r="E62" s="54">
        <v>6349.0615150283838</v>
      </c>
      <c r="F62" s="61"/>
      <c r="G62" s="55">
        <f t="shared" si="1"/>
        <v>1.0432755195594607</v>
      </c>
      <c r="H62" s="54">
        <v>1141.2527332566442</v>
      </c>
      <c r="I62" s="56">
        <v>959.06358564444042</v>
      </c>
    </row>
    <row r="63" spans="1:9" ht="17.100000000000001" customHeight="1">
      <c r="A63" s="345"/>
      <c r="B63" s="247" t="s">
        <v>19</v>
      </c>
      <c r="C63" s="57">
        <v>6225.699698684939</v>
      </c>
      <c r="D63" s="58">
        <v>4763.919192683009</v>
      </c>
      <c r="E63" s="58">
        <v>6577.6615150283833</v>
      </c>
      <c r="F63" s="58">
        <v>228.60000000000005</v>
      </c>
      <c r="G63" s="59">
        <f t="shared" si="1"/>
        <v>1.0565336963518799</v>
      </c>
      <c r="H63" s="58">
        <v>1183.8527332566439</v>
      </c>
      <c r="I63" s="60">
        <v>977.76358564444024</v>
      </c>
    </row>
    <row r="64" spans="1:9" ht="17.100000000000001" customHeight="1">
      <c r="A64" s="345" t="s">
        <v>209</v>
      </c>
      <c r="B64" s="247" t="s">
        <v>170</v>
      </c>
      <c r="C64" s="53">
        <v>941.32166666666637</v>
      </c>
      <c r="D64" s="54">
        <v>555.54073333333349</v>
      </c>
      <c r="E64" s="54">
        <v>1214.9300000000005</v>
      </c>
      <c r="F64" s="54">
        <v>1153.5700000000002</v>
      </c>
      <c r="G64" s="55">
        <f t="shared" si="1"/>
        <v>1.2906640131871332</v>
      </c>
      <c r="H64" s="54">
        <v>127.46266666666669</v>
      </c>
      <c r="I64" s="56">
        <v>18.887666666666664</v>
      </c>
    </row>
    <row r="65" spans="1:9" ht="17.100000000000001" customHeight="1">
      <c r="A65" s="345"/>
      <c r="B65" s="247" t="s">
        <v>8</v>
      </c>
      <c r="C65" s="53">
        <v>84732.632888101507</v>
      </c>
      <c r="D65" s="54">
        <v>69112.197214748725</v>
      </c>
      <c r="E65" s="54">
        <v>37722.499137430321</v>
      </c>
      <c r="F65" s="54">
        <v>16115.320299212941</v>
      </c>
      <c r="G65" s="55">
        <f t="shared" si="1"/>
        <v>0.4451944646550392</v>
      </c>
      <c r="H65" s="54">
        <v>576.36626464775918</v>
      </c>
      <c r="I65" s="56">
        <v>206.472897640273</v>
      </c>
    </row>
    <row r="66" spans="1:9" ht="17.100000000000001" customHeight="1">
      <c r="A66" s="345"/>
      <c r="B66" s="247" t="s">
        <v>19</v>
      </c>
      <c r="C66" s="57">
        <v>85673.95455476825</v>
      </c>
      <c r="D66" s="58">
        <v>69667.737948082067</v>
      </c>
      <c r="E66" s="58">
        <v>38937.429137430307</v>
      </c>
      <c r="F66" s="58">
        <v>17268.890299212944</v>
      </c>
      <c r="G66" s="59">
        <f t="shared" si="1"/>
        <v>0.45448385497997551</v>
      </c>
      <c r="H66" s="58">
        <v>703.82893131442609</v>
      </c>
      <c r="I66" s="60">
        <v>225.36056430693969</v>
      </c>
    </row>
    <row r="67" spans="1:9" ht="17.100000000000001" customHeight="1">
      <c r="A67" s="345" t="s">
        <v>151</v>
      </c>
      <c r="B67" s="247" t="s">
        <v>170</v>
      </c>
      <c r="C67" s="53">
        <v>239.50000000000003</v>
      </c>
      <c r="D67" s="54">
        <v>235</v>
      </c>
      <c r="E67" s="54">
        <v>31.9</v>
      </c>
      <c r="F67" s="54">
        <v>31.7</v>
      </c>
      <c r="G67" s="55">
        <f t="shared" ref="G67:G98" si="2">IFERROR((E67/C67),0)</f>
        <v>0.13319415448851774</v>
      </c>
      <c r="H67" s="54">
        <v>1.1500000000000001</v>
      </c>
      <c r="I67" s="56">
        <v>1E-3</v>
      </c>
    </row>
    <row r="68" spans="1:9" ht="17.100000000000001" customHeight="1">
      <c r="A68" s="345"/>
      <c r="B68" s="247" t="s">
        <v>8</v>
      </c>
      <c r="C68" s="53">
        <v>978.11517117894175</v>
      </c>
      <c r="D68" s="54">
        <v>904.0712867412401</v>
      </c>
      <c r="E68" s="54">
        <v>448.65493863219638</v>
      </c>
      <c r="F68" s="61"/>
      <c r="G68" s="55">
        <f t="shared" si="2"/>
        <v>0.458693364393299</v>
      </c>
      <c r="H68" s="54">
        <v>5.0552994170641226</v>
      </c>
      <c r="I68" s="56">
        <v>3.4038288288288285</v>
      </c>
    </row>
    <row r="69" spans="1:9" ht="17.100000000000001" customHeight="1">
      <c r="A69" s="345"/>
      <c r="B69" s="247" t="s">
        <v>19</v>
      </c>
      <c r="C69" s="57">
        <v>1217.6151711789419</v>
      </c>
      <c r="D69" s="58">
        <v>1139.0712867412401</v>
      </c>
      <c r="E69" s="58">
        <v>480.55493863219647</v>
      </c>
      <c r="F69" s="58">
        <v>31.7</v>
      </c>
      <c r="G69" s="59">
        <f t="shared" si="2"/>
        <v>0.39466898081345742</v>
      </c>
      <c r="H69" s="58">
        <v>6.2052994170641229</v>
      </c>
      <c r="I69" s="60">
        <v>3.404828828828828</v>
      </c>
    </row>
    <row r="70" spans="1:9" ht="17.100000000000001" customHeight="1">
      <c r="A70" s="345" t="s">
        <v>152</v>
      </c>
      <c r="B70" s="247" t="s">
        <v>8</v>
      </c>
      <c r="C70" s="53">
        <v>7810.2665881076882</v>
      </c>
      <c r="D70" s="54">
        <v>2896.8056776771123</v>
      </c>
      <c r="E70" s="54">
        <v>2154.2634103980004</v>
      </c>
      <c r="F70" s="54">
        <v>339.81598272915221</v>
      </c>
      <c r="G70" s="55">
        <f t="shared" si="2"/>
        <v>0.27582456835445185</v>
      </c>
      <c r="H70" s="54">
        <v>0.36560000000000004</v>
      </c>
      <c r="I70" s="62"/>
    </row>
    <row r="71" spans="1:9" ht="17.100000000000001" customHeight="1">
      <c r="A71" s="345"/>
      <c r="B71" s="247" t="s">
        <v>19</v>
      </c>
      <c r="C71" s="57">
        <v>7810.2665881076882</v>
      </c>
      <c r="D71" s="58">
        <v>2896.8056776771123</v>
      </c>
      <c r="E71" s="58">
        <v>2154.2634103980004</v>
      </c>
      <c r="F71" s="58">
        <v>339.81598272915221</v>
      </c>
      <c r="G71" s="59">
        <f t="shared" si="2"/>
        <v>0.27582456835445185</v>
      </c>
      <c r="H71" s="58">
        <v>0.36560000000000004</v>
      </c>
      <c r="I71" s="64"/>
    </row>
    <row r="72" spans="1:9" ht="17.100000000000001" customHeight="1">
      <c r="A72" s="345" t="s">
        <v>153</v>
      </c>
      <c r="B72" s="247" t="s">
        <v>170</v>
      </c>
      <c r="C72" s="53">
        <v>150.91999999999999</v>
      </c>
      <c r="D72" s="54">
        <v>60.580000000000005</v>
      </c>
      <c r="E72" s="54">
        <v>44.440000000000012</v>
      </c>
      <c r="F72" s="54">
        <v>33.550000000000004</v>
      </c>
      <c r="G72" s="55">
        <f t="shared" si="2"/>
        <v>0.29446064139941702</v>
      </c>
      <c r="H72" s="54">
        <v>1.7999999999999998</v>
      </c>
      <c r="I72" s="56">
        <v>2.5119999999999991</v>
      </c>
    </row>
    <row r="73" spans="1:9" ht="17.100000000000001" customHeight="1">
      <c r="A73" s="345"/>
      <c r="B73" s="247" t="s">
        <v>8</v>
      </c>
      <c r="C73" s="53">
        <v>42642.285917435765</v>
      </c>
      <c r="D73" s="54">
        <v>3523.7231137492736</v>
      </c>
      <c r="E73" s="54">
        <v>1038.2268276420652</v>
      </c>
      <c r="F73" s="54">
        <v>187.00111575611606</v>
      </c>
      <c r="G73" s="55">
        <f t="shared" si="2"/>
        <v>2.4347353930609768E-2</v>
      </c>
      <c r="H73" s="54">
        <v>41.998380104620558</v>
      </c>
      <c r="I73" s="56">
        <v>13.077151193685243</v>
      </c>
    </row>
    <row r="74" spans="1:9" ht="17.100000000000001" customHeight="1">
      <c r="A74" s="345"/>
      <c r="B74" s="247" t="s">
        <v>19</v>
      </c>
      <c r="C74" s="57">
        <v>42793.205917435756</v>
      </c>
      <c r="D74" s="58">
        <v>3584.3031137492762</v>
      </c>
      <c r="E74" s="58">
        <v>1082.6668276420648</v>
      </c>
      <c r="F74" s="58">
        <v>220.55111575611608</v>
      </c>
      <c r="G74" s="59">
        <f t="shared" si="2"/>
        <v>2.5299970040359623E-2</v>
      </c>
      <c r="H74" s="58">
        <v>43.798380104620556</v>
      </c>
      <c r="I74" s="60">
        <v>15.589151193685243</v>
      </c>
    </row>
    <row r="75" spans="1:9" ht="17.100000000000001" customHeight="1">
      <c r="A75" s="345" t="s">
        <v>154</v>
      </c>
      <c r="B75" s="247" t="s">
        <v>170</v>
      </c>
      <c r="C75" s="53">
        <v>28.0625</v>
      </c>
      <c r="D75" s="54">
        <v>22.662500000000001</v>
      </c>
      <c r="E75" s="54">
        <v>16.200000000000003</v>
      </c>
      <c r="F75" s="54">
        <v>12.75</v>
      </c>
      <c r="G75" s="55">
        <f t="shared" si="2"/>
        <v>0.57728285077951014</v>
      </c>
      <c r="H75" s="54">
        <v>4.2169999999999996</v>
      </c>
      <c r="I75" s="56">
        <v>9.0000000000000011E-3</v>
      </c>
    </row>
    <row r="76" spans="1:9" ht="17.100000000000001" customHeight="1">
      <c r="A76" s="345"/>
      <c r="B76" s="247" t="s">
        <v>8</v>
      </c>
      <c r="C76" s="53">
        <v>269.89578498001146</v>
      </c>
      <c r="D76" s="54">
        <v>65.332176470588252</v>
      </c>
      <c r="E76" s="54">
        <v>11.893891176470586</v>
      </c>
      <c r="F76" s="61"/>
      <c r="G76" s="55">
        <f t="shared" si="2"/>
        <v>4.4068458413870561E-2</v>
      </c>
      <c r="H76" s="61"/>
      <c r="I76" s="62"/>
    </row>
    <row r="77" spans="1:9" ht="17.100000000000001" customHeight="1">
      <c r="A77" s="345"/>
      <c r="B77" s="247" t="s">
        <v>19</v>
      </c>
      <c r="C77" s="57">
        <v>297.9582849800114</v>
      </c>
      <c r="D77" s="58">
        <v>87.994676470588246</v>
      </c>
      <c r="E77" s="58">
        <v>28.093891176470592</v>
      </c>
      <c r="F77" s="58">
        <v>12.75</v>
      </c>
      <c r="G77" s="59">
        <f t="shared" si="2"/>
        <v>9.4288001350106024E-2</v>
      </c>
      <c r="H77" s="58">
        <v>4.2169999999999996</v>
      </c>
      <c r="I77" s="60">
        <v>9.0000000000000011E-3</v>
      </c>
    </row>
    <row r="78" spans="1:9" ht="17.100000000000001" customHeight="1">
      <c r="A78" s="345" t="s">
        <v>155</v>
      </c>
      <c r="B78" s="247" t="s">
        <v>170</v>
      </c>
      <c r="C78" s="53">
        <v>140.33542372881357</v>
      </c>
      <c r="D78" s="54">
        <v>140.33542372881357</v>
      </c>
      <c r="E78" s="54">
        <v>216.0966101694915</v>
      </c>
      <c r="F78" s="54">
        <v>11</v>
      </c>
      <c r="G78" s="55">
        <f t="shared" si="2"/>
        <v>1.5398578949466106</v>
      </c>
      <c r="H78" s="54">
        <v>0.23499999999999999</v>
      </c>
      <c r="I78" s="56">
        <v>9.9999999999999985E-3</v>
      </c>
    </row>
    <row r="79" spans="1:9" ht="17.100000000000001" customHeight="1">
      <c r="A79" s="345"/>
      <c r="B79" s="247" t="s">
        <v>8</v>
      </c>
      <c r="C79" s="53">
        <v>209.56709559311128</v>
      </c>
      <c r="D79" s="54">
        <v>85.762912335192695</v>
      </c>
      <c r="E79" s="54">
        <v>63.839203144016224</v>
      </c>
      <c r="F79" s="61"/>
      <c r="G79" s="55">
        <f t="shared" si="2"/>
        <v>0.30462417281367665</v>
      </c>
      <c r="H79" s="61"/>
      <c r="I79" s="62"/>
    </row>
    <row r="80" spans="1:9" ht="17.100000000000001" customHeight="1">
      <c r="A80" s="345"/>
      <c r="B80" s="247" t="s">
        <v>19</v>
      </c>
      <c r="C80" s="57">
        <v>349.90251932192479</v>
      </c>
      <c r="D80" s="58">
        <v>226.09833606400625</v>
      </c>
      <c r="E80" s="58">
        <v>279.93581331350777</v>
      </c>
      <c r="F80" s="58">
        <v>11</v>
      </c>
      <c r="G80" s="59">
        <f t="shared" si="2"/>
        <v>0.80003943342847228</v>
      </c>
      <c r="H80" s="58">
        <v>0.23499999999999999</v>
      </c>
      <c r="I80" s="60">
        <v>9.9999999999999985E-3</v>
      </c>
    </row>
    <row r="81" spans="1:9" ht="17.100000000000001" customHeight="1">
      <c r="A81" s="345" t="s">
        <v>156</v>
      </c>
      <c r="B81" s="247" t="s">
        <v>170</v>
      </c>
      <c r="C81" s="53">
        <v>230.61583333333331</v>
      </c>
      <c r="D81" s="54">
        <v>143.21580833333331</v>
      </c>
      <c r="E81" s="54">
        <v>279.8</v>
      </c>
      <c r="F81" s="54">
        <v>184.9</v>
      </c>
      <c r="G81" s="55">
        <f t="shared" si="2"/>
        <v>1.2132731562952821</v>
      </c>
      <c r="H81" s="54">
        <v>1.4500000000000002</v>
      </c>
      <c r="I81" s="56">
        <v>0.28000000000000003</v>
      </c>
    </row>
    <row r="82" spans="1:9" ht="17.100000000000001" customHeight="1">
      <c r="A82" s="345"/>
      <c r="B82" s="247" t="s">
        <v>8</v>
      </c>
      <c r="C82" s="53">
        <v>48969.124156584279</v>
      </c>
      <c r="D82" s="54">
        <v>29640.334568912487</v>
      </c>
      <c r="E82" s="54">
        <v>83262.581243798122</v>
      </c>
      <c r="F82" s="54">
        <v>37686.147417173219</v>
      </c>
      <c r="G82" s="55">
        <f t="shared" si="2"/>
        <v>1.7003077485632918</v>
      </c>
      <c r="H82" s="54">
        <v>227.05663782937762</v>
      </c>
      <c r="I82" s="56">
        <v>91.339175965858061</v>
      </c>
    </row>
    <row r="83" spans="1:9" ht="17.100000000000001" customHeight="1">
      <c r="A83" s="345"/>
      <c r="B83" s="247" t="s">
        <v>19</v>
      </c>
      <c r="C83" s="57">
        <v>49199.739989917638</v>
      </c>
      <c r="D83" s="58">
        <v>29783.550377245832</v>
      </c>
      <c r="E83" s="58">
        <v>83542.381243798052</v>
      </c>
      <c r="F83" s="58">
        <v>37871.047417173206</v>
      </c>
      <c r="G83" s="59">
        <f t="shared" si="2"/>
        <v>1.6980248525890209</v>
      </c>
      <c r="H83" s="58">
        <v>228.50663782937767</v>
      </c>
      <c r="I83" s="60">
        <v>91.619175965858048</v>
      </c>
    </row>
    <row r="84" spans="1:9" ht="17.100000000000001" customHeight="1">
      <c r="A84" s="345" t="s">
        <v>157</v>
      </c>
      <c r="B84" s="247" t="s">
        <v>170</v>
      </c>
      <c r="C84" s="53">
        <v>38.44</v>
      </c>
      <c r="D84" s="54">
        <v>38.44</v>
      </c>
      <c r="E84" s="54">
        <v>20</v>
      </c>
      <c r="F84" s="54">
        <v>8</v>
      </c>
      <c r="G84" s="55">
        <f t="shared" si="2"/>
        <v>0.52029136316337155</v>
      </c>
      <c r="H84" s="54">
        <v>0.25</v>
      </c>
      <c r="I84" s="56">
        <v>0</v>
      </c>
    </row>
    <row r="85" spans="1:9" ht="17.100000000000001" customHeight="1">
      <c r="A85" s="345"/>
      <c r="B85" s="247" t="s">
        <v>8</v>
      </c>
      <c r="C85" s="53">
        <v>159.19788983265721</v>
      </c>
      <c r="D85" s="54">
        <v>105.14347806795131</v>
      </c>
      <c r="E85" s="54">
        <v>0</v>
      </c>
      <c r="F85" s="61"/>
      <c r="G85" s="55">
        <f t="shared" si="2"/>
        <v>0</v>
      </c>
      <c r="H85" s="54">
        <v>4.9544117647058821</v>
      </c>
      <c r="I85" s="62"/>
    </row>
    <row r="86" spans="1:9" ht="17.100000000000001" customHeight="1">
      <c r="A86" s="345"/>
      <c r="B86" s="247" t="s">
        <v>19</v>
      </c>
      <c r="C86" s="57">
        <v>197.63788983265718</v>
      </c>
      <c r="D86" s="58">
        <v>143.58347806795132</v>
      </c>
      <c r="E86" s="58">
        <v>20</v>
      </c>
      <c r="F86" s="58">
        <v>8</v>
      </c>
      <c r="G86" s="59">
        <f t="shared" si="2"/>
        <v>0.10119517070807771</v>
      </c>
      <c r="H86" s="58">
        <v>5.2044117647058821</v>
      </c>
      <c r="I86" s="60">
        <v>0</v>
      </c>
    </row>
    <row r="87" spans="1:9" ht="17.100000000000001" customHeight="1">
      <c r="A87" s="345" t="s">
        <v>173</v>
      </c>
      <c r="B87" s="247" t="s">
        <v>170</v>
      </c>
      <c r="C87" s="53">
        <v>2025.7796610169491</v>
      </c>
      <c r="D87" s="54">
        <v>2025.7796610169491</v>
      </c>
      <c r="E87" s="54">
        <v>6038.1864406779659</v>
      </c>
      <c r="F87" s="54">
        <v>6038.1864406779659</v>
      </c>
      <c r="G87" s="55">
        <f t="shared" si="2"/>
        <v>2.9806728524694406</v>
      </c>
      <c r="H87" s="54">
        <v>207.73389830508475</v>
      </c>
      <c r="I87" s="56">
        <v>204.37796610169488</v>
      </c>
    </row>
    <row r="88" spans="1:9" ht="17.100000000000001" customHeight="1">
      <c r="A88" s="345"/>
      <c r="B88" s="247" t="s">
        <v>19</v>
      </c>
      <c r="C88" s="57">
        <v>2025.7796610169491</v>
      </c>
      <c r="D88" s="58">
        <v>2025.7796610169491</v>
      </c>
      <c r="E88" s="58">
        <v>6038.1864406779659</v>
      </c>
      <c r="F88" s="58">
        <v>6038.1864406779659</v>
      </c>
      <c r="G88" s="59">
        <f t="shared" si="2"/>
        <v>2.9806728524694406</v>
      </c>
      <c r="H88" s="58">
        <v>207.73389830508475</v>
      </c>
      <c r="I88" s="60">
        <v>204.37796610169488</v>
      </c>
    </row>
    <row r="89" spans="1:9" ht="17.100000000000001" customHeight="1">
      <c r="A89" s="345" t="s">
        <v>168</v>
      </c>
      <c r="B89" s="247" t="s">
        <v>170</v>
      </c>
      <c r="C89" s="53">
        <v>28051.741242937846</v>
      </c>
      <c r="D89" s="54">
        <v>28051.741242937846</v>
      </c>
      <c r="E89" s="54">
        <v>198886.38177966105</v>
      </c>
      <c r="F89" s="54">
        <v>193180.91228813559</v>
      </c>
      <c r="G89" s="55">
        <f t="shared" si="2"/>
        <v>7.0899834722285417</v>
      </c>
      <c r="H89" s="54">
        <v>6707.2949293785305</v>
      </c>
      <c r="I89" s="56">
        <v>5788.6186440677948</v>
      </c>
    </row>
    <row r="90" spans="1:9" ht="17.100000000000001" customHeight="1">
      <c r="A90" s="345"/>
      <c r="B90" s="247" t="s">
        <v>19</v>
      </c>
      <c r="C90" s="57">
        <v>28051.741242937846</v>
      </c>
      <c r="D90" s="58">
        <v>28051.741242937846</v>
      </c>
      <c r="E90" s="58">
        <v>198886.38177966105</v>
      </c>
      <c r="F90" s="58">
        <v>193180.91228813559</v>
      </c>
      <c r="G90" s="59">
        <f t="shared" si="2"/>
        <v>7.0899834722285417</v>
      </c>
      <c r="H90" s="58">
        <v>6707.2949293785305</v>
      </c>
      <c r="I90" s="60">
        <v>5788.6186440677948</v>
      </c>
    </row>
    <row r="91" spans="1:9" ht="17.100000000000001" customHeight="1">
      <c r="A91" s="345" t="s">
        <v>172</v>
      </c>
      <c r="B91" s="247" t="s">
        <v>170</v>
      </c>
      <c r="C91" s="53">
        <v>4399.2559322033903</v>
      </c>
      <c r="D91" s="54">
        <v>4399.2559322033903</v>
      </c>
      <c r="E91" s="54">
        <v>28189.372881355932</v>
      </c>
      <c r="F91" s="54">
        <v>27265.613559322039</v>
      </c>
      <c r="G91" s="55">
        <f t="shared" si="2"/>
        <v>6.4077592474228107</v>
      </c>
      <c r="H91" s="54">
        <v>598.21635593220344</v>
      </c>
      <c r="I91" s="56">
        <v>511.48627118644066</v>
      </c>
    </row>
    <row r="92" spans="1:9" ht="17.100000000000001" customHeight="1">
      <c r="A92" s="345"/>
      <c r="B92" s="247" t="s">
        <v>19</v>
      </c>
      <c r="C92" s="57">
        <v>4399.2559322033903</v>
      </c>
      <c r="D92" s="58">
        <v>4399.2559322033903</v>
      </c>
      <c r="E92" s="58">
        <v>28189.372881355932</v>
      </c>
      <c r="F92" s="58">
        <v>27265.613559322039</v>
      </c>
      <c r="G92" s="59">
        <f t="shared" si="2"/>
        <v>6.4077592474228107</v>
      </c>
      <c r="H92" s="58">
        <v>598.21635593220344</v>
      </c>
      <c r="I92" s="60">
        <v>511.48627118644066</v>
      </c>
    </row>
    <row r="93" spans="1:9" ht="17.100000000000001" customHeight="1">
      <c r="A93" s="345" t="s">
        <v>169</v>
      </c>
      <c r="B93" s="247" t="s">
        <v>170</v>
      </c>
      <c r="C93" s="53">
        <v>1261.0254237288136</v>
      </c>
      <c r="D93" s="54">
        <v>1261.0254237288136</v>
      </c>
      <c r="E93" s="54">
        <v>8153.6101694915251</v>
      </c>
      <c r="F93" s="54">
        <v>6860.610169491526</v>
      </c>
      <c r="G93" s="55">
        <f t="shared" si="2"/>
        <v>6.4658570842937877</v>
      </c>
      <c r="H93" s="54">
        <v>276.66500000000002</v>
      </c>
      <c r="I93" s="56">
        <v>237.2175598728814</v>
      </c>
    </row>
    <row r="94" spans="1:9" ht="17.100000000000001" customHeight="1">
      <c r="A94" s="345"/>
      <c r="B94" s="247" t="s">
        <v>19</v>
      </c>
      <c r="C94" s="57">
        <v>1261.0254237288136</v>
      </c>
      <c r="D94" s="58">
        <v>1261.0254237288136</v>
      </c>
      <c r="E94" s="58">
        <v>8153.6101694915251</v>
      </c>
      <c r="F94" s="58">
        <v>6860.610169491526</v>
      </c>
      <c r="G94" s="59">
        <f t="shared" si="2"/>
        <v>6.4658570842937877</v>
      </c>
      <c r="H94" s="58">
        <v>276.66500000000002</v>
      </c>
      <c r="I94" s="60">
        <v>237.2175598728814</v>
      </c>
    </row>
    <row r="95" spans="1:9" ht="17.100000000000001" customHeight="1">
      <c r="A95" s="345" t="s">
        <v>171</v>
      </c>
      <c r="B95" s="247" t="s">
        <v>170</v>
      </c>
      <c r="C95" s="53">
        <v>140</v>
      </c>
      <c r="D95" s="54">
        <v>140</v>
      </c>
      <c r="E95" s="54">
        <v>1300</v>
      </c>
      <c r="F95" s="54">
        <v>1300</v>
      </c>
      <c r="G95" s="55">
        <f t="shared" si="2"/>
        <v>9.2857142857142865</v>
      </c>
      <c r="H95" s="54">
        <v>22.5</v>
      </c>
      <c r="I95" s="56">
        <v>10</v>
      </c>
    </row>
    <row r="96" spans="1:9" ht="17.100000000000001" customHeight="1">
      <c r="A96" s="345"/>
      <c r="B96" s="247" t="s">
        <v>19</v>
      </c>
      <c r="C96" s="57">
        <v>140</v>
      </c>
      <c r="D96" s="58">
        <v>140</v>
      </c>
      <c r="E96" s="58">
        <v>1300</v>
      </c>
      <c r="F96" s="58">
        <v>1300</v>
      </c>
      <c r="G96" s="59">
        <f t="shared" si="2"/>
        <v>9.2857142857142865</v>
      </c>
      <c r="H96" s="58">
        <v>22.5</v>
      </c>
      <c r="I96" s="60">
        <v>10</v>
      </c>
    </row>
    <row r="97" spans="1:9" ht="17.100000000000001" customHeight="1">
      <c r="A97" s="345" t="s">
        <v>158</v>
      </c>
      <c r="B97" s="247" t="s">
        <v>8</v>
      </c>
      <c r="C97" s="53">
        <v>7968.525622570327</v>
      </c>
      <c r="D97" s="54">
        <v>3129.2750497883248</v>
      </c>
      <c r="E97" s="54">
        <v>2340.3522355372907</v>
      </c>
      <c r="F97" s="54">
        <v>929.96551734311117</v>
      </c>
      <c r="G97" s="55">
        <f t="shared" si="2"/>
        <v>0.29369953067709242</v>
      </c>
      <c r="H97" s="54">
        <v>425.68035048766177</v>
      </c>
      <c r="I97" s="56">
        <v>376.22377423519288</v>
      </c>
    </row>
    <row r="98" spans="1:9" ht="17.100000000000001" customHeight="1">
      <c r="A98" s="347"/>
      <c r="B98" s="248" t="s">
        <v>19</v>
      </c>
      <c r="C98" s="65">
        <v>7968.525622570327</v>
      </c>
      <c r="D98" s="66">
        <v>3129.2750497883248</v>
      </c>
      <c r="E98" s="66">
        <v>2340.3522355372907</v>
      </c>
      <c r="F98" s="66">
        <v>929.96551734311117</v>
      </c>
      <c r="G98" s="67">
        <f t="shared" si="2"/>
        <v>0.29369953067709242</v>
      </c>
      <c r="H98" s="66">
        <v>425.68035048766177</v>
      </c>
      <c r="I98" s="68">
        <v>376.22377423519288</v>
      </c>
    </row>
    <row r="101" spans="1:9">
      <c r="A101" s="309" t="str">
        <f>+National!A39</f>
        <v>Source: 2022/2023&amp;2023/2024 MoA/ZAMSTAT Crop Forecasting Survey</v>
      </c>
    </row>
  </sheetData>
  <mergeCells count="36">
    <mergeCell ref="A97:A98"/>
    <mergeCell ref="A91:A92"/>
    <mergeCell ref="A93:A94"/>
    <mergeCell ref="A95:A96"/>
    <mergeCell ref="A78:A80"/>
    <mergeCell ref="A81:A83"/>
    <mergeCell ref="A84:A86"/>
    <mergeCell ref="A87:A88"/>
    <mergeCell ref="A89:A90"/>
    <mergeCell ref="A64:A66"/>
    <mergeCell ref="A67:A69"/>
    <mergeCell ref="A70:A71"/>
    <mergeCell ref="A72:A74"/>
    <mergeCell ref="A75:A77"/>
    <mergeCell ref="A50:A52"/>
    <mergeCell ref="A53:A55"/>
    <mergeCell ref="A56:A57"/>
    <mergeCell ref="A58:A60"/>
    <mergeCell ref="A61:A63"/>
    <mergeCell ref="A35:A37"/>
    <mergeCell ref="A38:A40"/>
    <mergeCell ref="A41:A43"/>
    <mergeCell ref="A44:A46"/>
    <mergeCell ref="A47:A49"/>
    <mergeCell ref="A29:A31"/>
    <mergeCell ref="A3:A5"/>
    <mergeCell ref="A6:A8"/>
    <mergeCell ref="A32:A34"/>
    <mergeCell ref="A18:A20"/>
    <mergeCell ref="A21:A23"/>
    <mergeCell ref="A24:A26"/>
    <mergeCell ref="A1:I1"/>
    <mergeCell ref="A9:A11"/>
    <mergeCell ref="A12:A14"/>
    <mergeCell ref="A15:A17"/>
    <mergeCell ref="A27:A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I289"/>
  <sheetViews>
    <sheetView workbookViewId="0">
      <selection activeCell="G13" sqref="G13"/>
    </sheetView>
  </sheetViews>
  <sheetFormatPr defaultRowHeight="14.25"/>
  <cols>
    <col min="1" max="1" width="22.7109375" style="91" customWidth="1"/>
    <col min="2" max="2" width="14" style="91" customWidth="1"/>
    <col min="3" max="3" width="17.42578125" style="74" customWidth="1"/>
    <col min="4" max="4" width="13.5703125" style="74" bestFit="1" customWidth="1"/>
    <col min="5" max="6" width="13.5703125" style="74" customWidth="1"/>
    <col min="7" max="7" width="12.42578125" style="74" customWidth="1"/>
    <col min="8" max="8" width="10.42578125" style="74" customWidth="1"/>
    <col min="9" max="9" width="9.5703125" style="74" customWidth="1"/>
    <col min="10" max="16384" width="9.140625" style="74"/>
  </cols>
  <sheetData>
    <row r="1" spans="1:9" s="69" customFormat="1" ht="15.75" customHeight="1">
      <c r="A1" s="344" t="s">
        <v>198</v>
      </c>
      <c r="B1" s="344"/>
      <c r="C1" s="344"/>
      <c r="D1" s="344"/>
      <c r="E1" s="344"/>
      <c r="F1" s="344"/>
      <c r="G1" s="344"/>
      <c r="H1" s="344"/>
      <c r="I1" s="344"/>
    </row>
    <row r="2" spans="1:9" s="69" customFormat="1" ht="26.25" customHeight="1">
      <c r="A2" s="254" t="s">
        <v>162</v>
      </c>
      <c r="B2" s="255" t="s">
        <v>4</v>
      </c>
      <c r="C2" s="255" t="s">
        <v>0</v>
      </c>
      <c r="D2" s="256" t="s">
        <v>192</v>
      </c>
      <c r="E2" s="256" t="s">
        <v>193</v>
      </c>
      <c r="F2" s="256" t="s">
        <v>195</v>
      </c>
      <c r="G2" s="256" t="s">
        <v>196</v>
      </c>
      <c r="H2" s="256" t="s">
        <v>1</v>
      </c>
      <c r="I2" s="257" t="s">
        <v>2</v>
      </c>
    </row>
    <row r="3" spans="1:9" ht="17.100000000000001" customHeight="1">
      <c r="A3" s="349" t="s">
        <v>3</v>
      </c>
      <c r="B3" s="311" t="s">
        <v>5</v>
      </c>
      <c r="C3" s="70">
        <v>395788.28173246922</v>
      </c>
      <c r="D3" s="71">
        <v>113619.49506763523</v>
      </c>
      <c r="E3" s="71">
        <v>234506.79692161491</v>
      </c>
      <c r="F3" s="71">
        <v>142937.87999966409</v>
      </c>
      <c r="G3" s="72">
        <f t="shared" ref="G3:G66" si="0">IFERROR((E3/C3),0)</f>
        <v>0.59250565957919998</v>
      </c>
      <c r="H3" s="71">
        <v>46558.719135282023</v>
      </c>
      <c r="I3" s="73">
        <v>42804.208502008376</v>
      </c>
    </row>
    <row r="4" spans="1:9" ht="17.100000000000001" customHeight="1">
      <c r="A4" s="348"/>
      <c r="B4" s="252" t="s">
        <v>20</v>
      </c>
      <c r="C4" s="75">
        <v>156295.95853177275</v>
      </c>
      <c r="D4" s="76">
        <v>60546.550581955205</v>
      </c>
      <c r="E4" s="76">
        <v>207138.11953357159</v>
      </c>
      <c r="F4" s="76">
        <v>119823.43754198322</v>
      </c>
      <c r="G4" s="77">
        <f t="shared" si="0"/>
        <v>1.3252941501456887</v>
      </c>
      <c r="H4" s="76">
        <v>20784.331909862613</v>
      </c>
      <c r="I4" s="78">
        <v>21608.255939054212</v>
      </c>
    </row>
    <row r="5" spans="1:9" ht="17.100000000000001" customHeight="1">
      <c r="A5" s="348"/>
      <c r="B5" s="252" t="s">
        <v>31</v>
      </c>
      <c r="C5" s="75">
        <v>358301.58189808228</v>
      </c>
      <c r="D5" s="76">
        <v>144345.94349787044</v>
      </c>
      <c r="E5" s="76">
        <v>229193.43159564291</v>
      </c>
      <c r="F5" s="76">
        <v>35684.567618337263</v>
      </c>
      <c r="G5" s="77">
        <f t="shared" si="0"/>
        <v>0.63966625651358755</v>
      </c>
      <c r="H5" s="76">
        <v>33154.269889272298</v>
      </c>
      <c r="I5" s="78">
        <v>33923.882901704943</v>
      </c>
    </row>
    <row r="6" spans="1:9" ht="17.100000000000001" customHeight="1">
      <c r="A6" s="348"/>
      <c r="B6" s="252" t="s">
        <v>47</v>
      </c>
      <c r="C6" s="75">
        <v>73871.184905873262</v>
      </c>
      <c r="D6" s="76">
        <v>57387.048386906201</v>
      </c>
      <c r="E6" s="76">
        <v>142760.45653313547</v>
      </c>
      <c r="F6" s="76">
        <v>66447.791140331799</v>
      </c>
      <c r="G6" s="77">
        <f t="shared" si="0"/>
        <v>1.9325594508202486</v>
      </c>
      <c r="H6" s="76">
        <v>10389.679299921279</v>
      </c>
      <c r="I6" s="78">
        <v>10284.358070867349</v>
      </c>
    </row>
    <row r="7" spans="1:9" ht="17.100000000000001" customHeight="1">
      <c r="A7" s="348"/>
      <c r="B7" s="252" t="s">
        <v>60</v>
      </c>
      <c r="C7" s="75">
        <v>110227.1821964618</v>
      </c>
      <c r="D7" s="76">
        <v>10182.9005450188</v>
      </c>
      <c r="E7" s="76">
        <v>25333.835907687782</v>
      </c>
      <c r="F7" s="76">
        <v>19401.17456140351</v>
      </c>
      <c r="G7" s="77">
        <f t="shared" si="0"/>
        <v>0.22983292689578502</v>
      </c>
      <c r="H7" s="76">
        <v>11930.795276322622</v>
      </c>
      <c r="I7" s="78">
        <v>9900.7022122343715</v>
      </c>
    </row>
    <row r="8" spans="1:9" ht="17.100000000000001" customHeight="1">
      <c r="A8" s="348"/>
      <c r="B8" s="252" t="s">
        <v>66</v>
      </c>
      <c r="C8" s="75">
        <v>57713.621722933342</v>
      </c>
      <c r="D8" s="76">
        <v>49300.073579942175</v>
      </c>
      <c r="E8" s="76">
        <v>162516.71349652007</v>
      </c>
      <c r="F8" s="76">
        <v>87052.276549067246</v>
      </c>
      <c r="G8" s="77">
        <f t="shared" si="0"/>
        <v>2.8159160462449666</v>
      </c>
      <c r="H8" s="76">
        <v>8497.607493286203</v>
      </c>
      <c r="I8" s="78">
        <v>8587.7481933300132</v>
      </c>
    </row>
    <row r="9" spans="1:9" ht="17.100000000000001" customHeight="1">
      <c r="A9" s="348"/>
      <c r="B9" s="252" t="s">
        <v>75</v>
      </c>
      <c r="C9" s="75">
        <v>125546.61154021868</v>
      </c>
      <c r="D9" s="76">
        <v>122368.73761082807</v>
      </c>
      <c r="E9" s="76">
        <v>341447.84164831875</v>
      </c>
      <c r="F9" s="76">
        <v>187259.73319545243</v>
      </c>
      <c r="G9" s="77">
        <f t="shared" si="0"/>
        <v>2.7196898224444426</v>
      </c>
      <c r="H9" s="76">
        <v>18217.778472437807</v>
      </c>
      <c r="I9" s="78">
        <v>17972.824082781397</v>
      </c>
    </row>
    <row r="10" spans="1:9" ht="17.100000000000001" customHeight="1">
      <c r="A10" s="348"/>
      <c r="B10" s="252" t="s">
        <v>88</v>
      </c>
      <c r="C10" s="75">
        <v>127158.03234497254</v>
      </c>
      <c r="D10" s="76">
        <v>70161.667373136093</v>
      </c>
      <c r="E10" s="76">
        <v>107983.49962514888</v>
      </c>
      <c r="F10" s="76">
        <v>41879.734602805154</v>
      </c>
      <c r="G10" s="77">
        <f t="shared" si="0"/>
        <v>0.84920706646510347</v>
      </c>
      <c r="H10" s="76">
        <v>16007.767057024288</v>
      </c>
      <c r="I10" s="78">
        <v>15597.133741085227</v>
      </c>
    </row>
    <row r="11" spans="1:9" ht="17.100000000000001" customHeight="1">
      <c r="A11" s="348"/>
      <c r="B11" s="252" t="s">
        <v>100</v>
      </c>
      <c r="C11" s="75">
        <v>595379.88324010908</v>
      </c>
      <c r="D11" s="76">
        <v>18225.142055165252</v>
      </c>
      <c r="E11" s="76">
        <v>32273.833169600643</v>
      </c>
      <c r="F11" s="76">
        <v>7824.568638925457</v>
      </c>
      <c r="G11" s="77">
        <f t="shared" si="0"/>
        <v>5.4207127378848675E-2</v>
      </c>
      <c r="H11" s="76">
        <v>54247.190792382782</v>
      </c>
      <c r="I11" s="78">
        <v>48271.551054603289</v>
      </c>
    </row>
    <row r="12" spans="1:9" ht="17.100000000000001" customHeight="1">
      <c r="A12" s="348"/>
      <c r="B12" s="252" t="s">
        <v>116</v>
      </c>
      <c r="C12" s="75">
        <v>208878.05385884017</v>
      </c>
      <c r="D12" s="76">
        <v>38264.078085489971</v>
      </c>
      <c r="E12" s="76">
        <v>27988.898839629917</v>
      </c>
      <c r="F12" s="76">
        <v>3461.5952090811961</v>
      </c>
      <c r="G12" s="77">
        <f t="shared" si="0"/>
        <v>0.13399635970634244</v>
      </c>
      <c r="H12" s="76">
        <v>5954.9060311593421</v>
      </c>
      <c r="I12" s="78">
        <v>5535.5923291315039</v>
      </c>
    </row>
    <row r="13" spans="1:9" ht="17.100000000000001" customHeight="1">
      <c r="A13" s="348"/>
      <c r="B13" s="252" t="s">
        <v>19</v>
      </c>
      <c r="C13" s="79">
        <v>2209160.3919717344</v>
      </c>
      <c r="D13" s="80">
        <v>684401.636783947</v>
      </c>
      <c r="E13" s="80">
        <v>1511143.4272708709</v>
      </c>
      <c r="F13" s="80">
        <v>711772.75905705173</v>
      </c>
      <c r="G13" s="81">
        <f t="shared" si="0"/>
        <v>0.68403518040722033</v>
      </c>
      <c r="H13" s="80">
        <v>225743.04535695125</v>
      </c>
      <c r="I13" s="82">
        <v>214486.25702680071</v>
      </c>
    </row>
    <row r="14" spans="1:9" ht="17.100000000000001" customHeight="1">
      <c r="A14" s="348" t="s">
        <v>133</v>
      </c>
      <c r="B14" s="252" t="s">
        <v>5</v>
      </c>
      <c r="C14" s="75">
        <v>11175.257352941175</v>
      </c>
      <c r="D14" s="76">
        <v>7239.4086764705889</v>
      </c>
      <c r="E14" s="76">
        <v>36059.766985294118</v>
      </c>
      <c r="F14" s="76">
        <v>33090.800000000003</v>
      </c>
      <c r="G14" s="77">
        <f t="shared" si="0"/>
        <v>3.2267504762030095</v>
      </c>
      <c r="H14" s="76">
        <v>2220.6973529411766</v>
      </c>
      <c r="I14" s="78">
        <v>2067.9323529411768</v>
      </c>
    </row>
    <row r="15" spans="1:9" ht="17.100000000000001" customHeight="1">
      <c r="A15" s="348"/>
      <c r="B15" s="252" t="s">
        <v>20</v>
      </c>
      <c r="C15" s="75">
        <v>783.443253968254</v>
      </c>
      <c r="D15" s="76">
        <v>256.18373015873016</v>
      </c>
      <c r="E15" s="76">
        <v>1136.9275992063492</v>
      </c>
      <c r="F15" s="76">
        <v>573</v>
      </c>
      <c r="G15" s="77">
        <f t="shared" si="0"/>
        <v>1.4511932975970443</v>
      </c>
      <c r="H15" s="76">
        <v>167.43670634920636</v>
      </c>
      <c r="I15" s="78">
        <v>174.11448412698411</v>
      </c>
    </row>
    <row r="16" spans="1:9" ht="17.100000000000001" customHeight="1">
      <c r="A16" s="348"/>
      <c r="B16" s="252" t="s">
        <v>31</v>
      </c>
      <c r="C16" s="75">
        <v>158.27411637931033</v>
      </c>
      <c r="D16" s="76">
        <v>74.426023706896544</v>
      </c>
      <c r="E16" s="76">
        <v>147.42021012931033</v>
      </c>
      <c r="F16" s="83"/>
      <c r="G16" s="77">
        <f t="shared" si="0"/>
        <v>0.93142336537208548</v>
      </c>
      <c r="H16" s="76">
        <v>6.0642241379310349</v>
      </c>
      <c r="I16" s="78">
        <v>11.552963362068967</v>
      </c>
    </row>
    <row r="17" spans="1:9" ht="17.100000000000001" customHeight="1">
      <c r="A17" s="348"/>
      <c r="B17" s="252" t="s">
        <v>47</v>
      </c>
      <c r="C17" s="75">
        <v>66.765000000000001</v>
      </c>
      <c r="D17" s="76">
        <v>66.765000000000001</v>
      </c>
      <c r="E17" s="76">
        <v>306.56899999999996</v>
      </c>
      <c r="F17" s="76">
        <v>0</v>
      </c>
      <c r="G17" s="77">
        <f t="shared" si="0"/>
        <v>4.5917621508275284</v>
      </c>
      <c r="H17" s="76">
        <v>13.353</v>
      </c>
      <c r="I17" s="78">
        <v>13.353</v>
      </c>
    </row>
    <row r="18" spans="1:9" ht="17.100000000000001" customHeight="1">
      <c r="A18" s="348"/>
      <c r="B18" s="252" t="s">
        <v>60</v>
      </c>
      <c r="C18" s="75">
        <v>1547.5</v>
      </c>
      <c r="D18" s="76">
        <v>985.94749999999999</v>
      </c>
      <c r="E18" s="76">
        <v>4953.25</v>
      </c>
      <c r="F18" s="76">
        <v>4712</v>
      </c>
      <c r="G18" s="77">
        <f t="shared" si="0"/>
        <v>3.2008077544426494</v>
      </c>
      <c r="H18" s="76">
        <v>258.53750000000002</v>
      </c>
      <c r="I18" s="78">
        <v>268.25</v>
      </c>
    </row>
    <row r="19" spans="1:9" ht="17.100000000000001" customHeight="1">
      <c r="A19" s="348"/>
      <c r="B19" s="252" t="s">
        <v>66</v>
      </c>
      <c r="C19" s="75">
        <v>990.6102119216481</v>
      </c>
      <c r="D19" s="76">
        <v>964.86287149611621</v>
      </c>
      <c r="E19" s="76">
        <v>2026.607337048295</v>
      </c>
      <c r="F19" s="76">
        <v>400</v>
      </c>
      <c r="G19" s="77">
        <f t="shared" si="0"/>
        <v>2.0458171263114222</v>
      </c>
      <c r="H19" s="76">
        <v>107.39577845322525</v>
      </c>
      <c r="I19" s="78">
        <v>107.67460824045931</v>
      </c>
    </row>
    <row r="20" spans="1:9" ht="17.100000000000001" customHeight="1">
      <c r="A20" s="348"/>
      <c r="B20" s="252" t="s">
        <v>75</v>
      </c>
      <c r="C20" s="75">
        <v>1540.2325450450448</v>
      </c>
      <c r="D20" s="76">
        <v>1540.2325450450448</v>
      </c>
      <c r="E20" s="76">
        <v>2279.100667792793</v>
      </c>
      <c r="F20" s="83"/>
      <c r="G20" s="77">
        <f t="shared" si="0"/>
        <v>1.4797120571985705</v>
      </c>
      <c r="H20" s="76">
        <v>153.59277027027028</v>
      </c>
      <c r="I20" s="78">
        <v>123.13851351351352</v>
      </c>
    </row>
    <row r="21" spans="1:9" ht="17.100000000000001" customHeight="1">
      <c r="A21" s="348"/>
      <c r="B21" s="252" t="s">
        <v>100</v>
      </c>
      <c r="C21" s="75">
        <v>2758.4163320717453</v>
      </c>
      <c r="D21" s="76">
        <v>1123.0550847457625</v>
      </c>
      <c r="E21" s="76">
        <v>7522.1681355932215</v>
      </c>
      <c r="F21" s="76">
        <v>7310.4816949152537</v>
      </c>
      <c r="G21" s="77">
        <f t="shared" si="0"/>
        <v>2.7269879633955028</v>
      </c>
      <c r="H21" s="76">
        <v>460.45241072897818</v>
      </c>
      <c r="I21" s="78">
        <v>403.88978936975479</v>
      </c>
    </row>
    <row r="22" spans="1:9" ht="17.100000000000001" customHeight="1">
      <c r="A22" s="348"/>
      <c r="B22" s="252" t="s">
        <v>19</v>
      </c>
      <c r="C22" s="79">
        <v>19020.498812327176</v>
      </c>
      <c r="D22" s="80">
        <v>12250.881431623138</v>
      </c>
      <c r="E22" s="80">
        <v>54431.809935064106</v>
      </c>
      <c r="F22" s="80">
        <v>46086.281694915262</v>
      </c>
      <c r="G22" s="81">
        <f t="shared" si="0"/>
        <v>2.8617446089156648</v>
      </c>
      <c r="H22" s="80">
        <v>3387.5297428807885</v>
      </c>
      <c r="I22" s="82">
        <v>3169.9057115539572</v>
      </c>
    </row>
    <row r="23" spans="1:9" ht="17.100000000000001" customHeight="1">
      <c r="A23" s="348" t="s">
        <v>134</v>
      </c>
      <c r="B23" s="252" t="s">
        <v>5</v>
      </c>
      <c r="C23" s="75">
        <v>398</v>
      </c>
      <c r="D23" s="76">
        <v>398</v>
      </c>
      <c r="E23" s="76">
        <v>5987.5</v>
      </c>
      <c r="F23" s="76">
        <v>575</v>
      </c>
      <c r="G23" s="77">
        <f t="shared" si="0"/>
        <v>15.043969849246231</v>
      </c>
      <c r="H23" s="76">
        <v>100.22</v>
      </c>
      <c r="I23" s="78">
        <v>109.01999999999998</v>
      </c>
    </row>
    <row r="24" spans="1:9" ht="17.100000000000001" customHeight="1">
      <c r="A24" s="348"/>
      <c r="B24" s="252" t="s">
        <v>20</v>
      </c>
      <c r="C24" s="75">
        <v>372</v>
      </c>
      <c r="D24" s="76">
        <v>372</v>
      </c>
      <c r="E24" s="76">
        <v>2176</v>
      </c>
      <c r="F24" s="76">
        <v>1</v>
      </c>
      <c r="G24" s="77">
        <f t="shared" si="0"/>
        <v>5.849462365591398</v>
      </c>
      <c r="H24" s="76">
        <v>44.379999999999995</v>
      </c>
      <c r="I24" s="78">
        <v>40.700000000000003</v>
      </c>
    </row>
    <row r="25" spans="1:9" ht="17.100000000000001" customHeight="1">
      <c r="A25" s="348"/>
      <c r="B25" s="252" t="s">
        <v>47</v>
      </c>
      <c r="C25" s="75">
        <v>3</v>
      </c>
      <c r="D25" s="76">
        <v>3</v>
      </c>
      <c r="E25" s="76">
        <v>50</v>
      </c>
      <c r="F25" s="76">
        <v>0</v>
      </c>
      <c r="G25" s="77">
        <f t="shared" si="0"/>
        <v>16.666666666666668</v>
      </c>
      <c r="H25" s="76">
        <v>0.6</v>
      </c>
      <c r="I25" s="78">
        <v>0.6</v>
      </c>
    </row>
    <row r="26" spans="1:9" ht="17.100000000000001" customHeight="1">
      <c r="A26" s="348"/>
      <c r="B26" s="252" t="s">
        <v>60</v>
      </c>
      <c r="C26" s="75">
        <v>439.1</v>
      </c>
      <c r="D26" s="76">
        <v>439.1</v>
      </c>
      <c r="E26" s="76">
        <v>7176.9999999999991</v>
      </c>
      <c r="F26" s="76">
        <v>550</v>
      </c>
      <c r="G26" s="77">
        <f t="shared" si="0"/>
        <v>16.344796173992254</v>
      </c>
      <c r="H26" s="76">
        <v>140</v>
      </c>
      <c r="I26" s="78">
        <v>129.5</v>
      </c>
    </row>
    <row r="27" spans="1:9" ht="17.100000000000001" customHeight="1">
      <c r="A27" s="348"/>
      <c r="B27" s="252" t="s">
        <v>75</v>
      </c>
      <c r="C27" s="75">
        <v>2</v>
      </c>
      <c r="D27" s="76">
        <v>2</v>
      </c>
      <c r="E27" s="76">
        <v>0</v>
      </c>
      <c r="F27" s="76">
        <v>0</v>
      </c>
      <c r="G27" s="77">
        <f t="shared" si="0"/>
        <v>0</v>
      </c>
      <c r="H27" s="76">
        <v>0.5</v>
      </c>
      <c r="I27" s="78">
        <v>0.5</v>
      </c>
    </row>
    <row r="28" spans="1:9" ht="17.100000000000001" customHeight="1">
      <c r="A28" s="348"/>
      <c r="B28" s="252" t="s">
        <v>100</v>
      </c>
      <c r="C28" s="75">
        <v>1497.4652542372883</v>
      </c>
      <c r="D28" s="76">
        <v>1497.4652542372883</v>
      </c>
      <c r="E28" s="76">
        <v>8606.983050847457</v>
      </c>
      <c r="F28" s="76">
        <v>819.45762711864404</v>
      </c>
      <c r="G28" s="77">
        <f t="shared" si="0"/>
        <v>5.7477013416456844</v>
      </c>
      <c r="H28" s="76">
        <v>171.90118644067798</v>
      </c>
      <c r="I28" s="78">
        <v>115.60677966101694</v>
      </c>
    </row>
    <row r="29" spans="1:9" ht="17.100000000000001" customHeight="1">
      <c r="A29" s="348"/>
      <c r="B29" s="252" t="s">
        <v>19</v>
      </c>
      <c r="C29" s="79">
        <v>2711.5652542372882</v>
      </c>
      <c r="D29" s="80">
        <v>2711.5652542372882</v>
      </c>
      <c r="E29" s="80">
        <v>23997.483050847459</v>
      </c>
      <c r="F29" s="80">
        <v>1945.4576271186443</v>
      </c>
      <c r="G29" s="81">
        <f t="shared" si="0"/>
        <v>8.850048145936098</v>
      </c>
      <c r="H29" s="80">
        <v>457.60118644067796</v>
      </c>
      <c r="I29" s="82">
        <v>395.92677966101689</v>
      </c>
    </row>
    <row r="30" spans="1:9" ht="17.100000000000001" customHeight="1">
      <c r="A30" s="348" t="s">
        <v>135</v>
      </c>
      <c r="B30" s="252" t="s">
        <v>5</v>
      </c>
      <c r="C30" s="75">
        <v>573.60789915966382</v>
      </c>
      <c r="D30" s="76">
        <v>443.37764705882353</v>
      </c>
      <c r="E30" s="76">
        <v>2807.9299286274513</v>
      </c>
      <c r="F30" s="76">
        <v>2429.1400000000003</v>
      </c>
      <c r="G30" s="77">
        <f t="shared" si="0"/>
        <v>4.8952079159667639</v>
      </c>
      <c r="H30" s="76">
        <v>39.890000000000008</v>
      </c>
      <c r="I30" s="78">
        <v>23.92</v>
      </c>
    </row>
    <row r="31" spans="1:9" ht="17.100000000000001" customHeight="1">
      <c r="A31" s="348"/>
      <c r="B31" s="252" t="s">
        <v>20</v>
      </c>
      <c r="C31" s="75">
        <v>202</v>
      </c>
      <c r="D31" s="76">
        <v>202</v>
      </c>
      <c r="E31" s="76">
        <v>660.69333333333338</v>
      </c>
      <c r="F31" s="76">
        <v>28.000000000000004</v>
      </c>
      <c r="G31" s="77">
        <f t="shared" si="0"/>
        <v>3.2707590759075909</v>
      </c>
      <c r="H31" s="76">
        <v>40.399999999999991</v>
      </c>
      <c r="I31" s="78">
        <v>40.399999999999991</v>
      </c>
    </row>
    <row r="32" spans="1:9" ht="17.100000000000001" customHeight="1">
      <c r="A32" s="348"/>
      <c r="B32" s="252" t="s">
        <v>60</v>
      </c>
      <c r="C32" s="75">
        <v>46.375000000000007</v>
      </c>
      <c r="D32" s="76">
        <v>46.375000000000007</v>
      </c>
      <c r="E32" s="76">
        <v>362.09091000000006</v>
      </c>
      <c r="F32" s="76">
        <v>358.15791000000002</v>
      </c>
      <c r="G32" s="77">
        <f t="shared" si="0"/>
        <v>7.8078902425876011</v>
      </c>
      <c r="H32" s="76">
        <v>4.0500000000000007</v>
      </c>
      <c r="I32" s="78">
        <v>4.0500000000000007</v>
      </c>
    </row>
    <row r="33" spans="1:9" ht="17.100000000000001" customHeight="1">
      <c r="A33" s="348"/>
      <c r="B33" s="252" t="s">
        <v>75</v>
      </c>
      <c r="C33" s="75">
        <v>22.696428571428573</v>
      </c>
      <c r="D33" s="76">
        <v>22.696428571428573</v>
      </c>
      <c r="E33" s="76">
        <v>58.203571428571429</v>
      </c>
      <c r="F33" s="76">
        <v>5.6000000000000005</v>
      </c>
      <c r="G33" s="77">
        <f t="shared" si="0"/>
        <v>2.5644374508261212</v>
      </c>
      <c r="H33" s="76">
        <v>3.6714285714285713</v>
      </c>
      <c r="I33" s="78">
        <v>3.6214285714285714</v>
      </c>
    </row>
    <row r="34" spans="1:9" ht="17.100000000000001" customHeight="1">
      <c r="A34" s="348"/>
      <c r="B34" s="252" t="s">
        <v>100</v>
      </c>
      <c r="C34" s="75">
        <v>31.309999999999995</v>
      </c>
      <c r="D34" s="76">
        <v>31.309999999999995</v>
      </c>
      <c r="E34" s="76">
        <v>154.32321000000002</v>
      </c>
      <c r="F34" s="76">
        <v>151.17937000000001</v>
      </c>
      <c r="G34" s="77">
        <f t="shared" si="0"/>
        <v>4.9288792717981487</v>
      </c>
      <c r="H34" s="76">
        <v>4.0200000000000005</v>
      </c>
      <c r="I34" s="78">
        <v>4.25</v>
      </c>
    </row>
    <row r="35" spans="1:9" ht="17.100000000000001" customHeight="1">
      <c r="A35" s="348"/>
      <c r="B35" s="252" t="s">
        <v>19</v>
      </c>
      <c r="C35" s="79">
        <v>875.98932773109232</v>
      </c>
      <c r="D35" s="80">
        <v>745.75907563025225</v>
      </c>
      <c r="E35" s="80">
        <v>4043.240953389356</v>
      </c>
      <c r="F35" s="80">
        <v>2972.0772800000004</v>
      </c>
      <c r="G35" s="81">
        <f t="shared" si="0"/>
        <v>4.6156280965908456</v>
      </c>
      <c r="H35" s="80">
        <v>92.031428571428577</v>
      </c>
      <c r="I35" s="82">
        <v>76.241428571428571</v>
      </c>
    </row>
    <row r="36" spans="1:9" ht="17.100000000000001" customHeight="1">
      <c r="A36" s="348" t="s">
        <v>136</v>
      </c>
      <c r="B36" s="252" t="s">
        <v>5</v>
      </c>
      <c r="C36" s="75">
        <v>2163.0386206905841</v>
      </c>
      <c r="D36" s="76">
        <v>1123.0341181184012</v>
      </c>
      <c r="E36" s="76">
        <v>771.18208737116652</v>
      </c>
      <c r="F36" s="76">
        <v>204.35571470588238</v>
      </c>
      <c r="G36" s="77">
        <f t="shared" si="0"/>
        <v>0.35652719280849199</v>
      </c>
      <c r="H36" s="76">
        <v>0.5</v>
      </c>
      <c r="I36" s="78">
        <v>2.1817647058823528</v>
      </c>
    </row>
    <row r="37" spans="1:9" ht="17.100000000000001" customHeight="1">
      <c r="A37" s="348"/>
      <c r="B37" s="252" t="s">
        <v>20</v>
      </c>
      <c r="C37" s="75">
        <v>357.11111111111109</v>
      </c>
      <c r="D37" s="76">
        <v>263.48888888888888</v>
      </c>
      <c r="E37" s="76">
        <v>136.67644444444443</v>
      </c>
      <c r="F37" s="76">
        <v>37.99111111111111</v>
      </c>
      <c r="G37" s="77">
        <f t="shared" si="0"/>
        <v>0.38272806471686371</v>
      </c>
      <c r="H37" s="76">
        <v>1.2E-2</v>
      </c>
      <c r="I37" s="78">
        <v>17.777777777777775</v>
      </c>
    </row>
    <row r="38" spans="1:9" ht="17.100000000000001" customHeight="1">
      <c r="A38" s="348"/>
      <c r="B38" s="252" t="s">
        <v>31</v>
      </c>
      <c r="C38" s="75">
        <v>144.08103448275861</v>
      </c>
      <c r="D38" s="76">
        <v>92.129741379310346</v>
      </c>
      <c r="E38" s="76">
        <v>144.12275862068967</v>
      </c>
      <c r="F38" s="83"/>
      <c r="G38" s="77">
        <f t="shared" si="0"/>
        <v>1.0002895879952614</v>
      </c>
      <c r="H38" s="83"/>
      <c r="I38" s="84"/>
    </row>
    <row r="39" spans="1:9" ht="17.100000000000001" customHeight="1">
      <c r="A39" s="348"/>
      <c r="B39" s="252" t="s">
        <v>47</v>
      </c>
      <c r="C39" s="75">
        <v>243.92375000000001</v>
      </c>
      <c r="D39" s="76">
        <v>243.92375000000001</v>
      </c>
      <c r="E39" s="76">
        <v>107.11623</v>
      </c>
      <c r="F39" s="83"/>
      <c r="G39" s="77">
        <f t="shared" si="0"/>
        <v>0.43913817330210769</v>
      </c>
      <c r="H39" s="76">
        <v>1.6223500000000002</v>
      </c>
      <c r="I39" s="84"/>
    </row>
    <row r="40" spans="1:9" ht="17.100000000000001" customHeight="1">
      <c r="A40" s="348"/>
      <c r="B40" s="252" t="s">
        <v>60</v>
      </c>
      <c r="C40" s="75">
        <v>708.64694287802854</v>
      </c>
      <c r="D40" s="76">
        <v>82.690635964912289</v>
      </c>
      <c r="E40" s="76">
        <v>72.096844444444457</v>
      </c>
      <c r="F40" s="76">
        <v>19.56057894736842</v>
      </c>
      <c r="G40" s="77">
        <f t="shared" si="0"/>
        <v>0.10173873629036974</v>
      </c>
      <c r="H40" s="76">
        <v>1.3</v>
      </c>
      <c r="I40" s="78">
        <v>0.4</v>
      </c>
    </row>
    <row r="41" spans="1:9" ht="17.100000000000001" customHeight="1">
      <c r="A41" s="348"/>
      <c r="B41" s="252" t="s">
        <v>66</v>
      </c>
      <c r="C41" s="75">
        <v>162.50539893617022</v>
      </c>
      <c r="D41" s="76">
        <v>160.05327127659575</v>
      </c>
      <c r="E41" s="76">
        <v>145.26073617021279</v>
      </c>
      <c r="F41" s="76">
        <v>25.330787234042557</v>
      </c>
      <c r="G41" s="77">
        <f t="shared" si="0"/>
        <v>0.89388252403398061</v>
      </c>
      <c r="H41" s="83"/>
      <c r="I41" s="84"/>
    </row>
    <row r="42" spans="1:9" ht="17.100000000000001" customHeight="1">
      <c r="A42" s="348"/>
      <c r="B42" s="252" t="s">
        <v>75</v>
      </c>
      <c r="C42" s="75">
        <v>628.32858594389847</v>
      </c>
      <c r="D42" s="76">
        <v>610.19890688984447</v>
      </c>
      <c r="E42" s="76">
        <v>617.34247315110565</v>
      </c>
      <c r="F42" s="76">
        <v>77.627518614864869</v>
      </c>
      <c r="G42" s="77">
        <f t="shared" si="0"/>
        <v>0.98251533825046478</v>
      </c>
      <c r="H42" s="83"/>
      <c r="I42" s="84"/>
    </row>
    <row r="43" spans="1:9" ht="17.100000000000001" customHeight="1">
      <c r="A43" s="348"/>
      <c r="B43" s="252" t="s">
        <v>88</v>
      </c>
      <c r="C43" s="75">
        <v>20.870875179340032</v>
      </c>
      <c r="D43" s="76">
        <v>12.85616929698709</v>
      </c>
      <c r="E43" s="76">
        <v>15.573440459110472</v>
      </c>
      <c r="F43" s="76">
        <v>6.5</v>
      </c>
      <c r="G43" s="77">
        <f t="shared" si="0"/>
        <v>0.74618051831992827</v>
      </c>
      <c r="H43" s="76">
        <v>0</v>
      </c>
      <c r="I43" s="78">
        <v>0</v>
      </c>
    </row>
    <row r="44" spans="1:9" ht="17.100000000000001" customHeight="1">
      <c r="A44" s="348"/>
      <c r="B44" s="252" t="s">
        <v>100</v>
      </c>
      <c r="C44" s="75">
        <v>28930.313908854223</v>
      </c>
      <c r="D44" s="76">
        <v>635.6890323291567</v>
      </c>
      <c r="E44" s="76">
        <v>600.8635212140623</v>
      </c>
      <c r="F44" s="76">
        <v>467.83770626954089</v>
      </c>
      <c r="G44" s="77">
        <f t="shared" si="0"/>
        <v>2.0769339838727637E-2</v>
      </c>
      <c r="H44" s="76">
        <v>79.689094308229585</v>
      </c>
      <c r="I44" s="78">
        <v>11.738019582030606</v>
      </c>
    </row>
    <row r="45" spans="1:9" ht="17.100000000000001" customHeight="1">
      <c r="A45" s="348"/>
      <c r="B45" s="252" t="s">
        <v>116</v>
      </c>
      <c r="C45" s="75">
        <v>9012.7090917982605</v>
      </c>
      <c r="D45" s="76">
        <v>1300.383166125541</v>
      </c>
      <c r="E45" s="76">
        <v>254.67015992673998</v>
      </c>
      <c r="F45" s="76">
        <v>9.3910769230769251</v>
      </c>
      <c r="G45" s="77">
        <f t="shared" si="0"/>
        <v>2.8256782431654734E-2</v>
      </c>
      <c r="H45" s="76">
        <v>6.6349999999999998</v>
      </c>
      <c r="I45" s="78">
        <v>6.6349999999999998</v>
      </c>
    </row>
    <row r="46" spans="1:9" ht="17.100000000000001" customHeight="1">
      <c r="A46" s="348"/>
      <c r="B46" s="252" t="s">
        <v>19</v>
      </c>
      <c r="C46" s="79">
        <v>42371.529319874389</v>
      </c>
      <c r="D46" s="80">
        <v>4524.4476802696381</v>
      </c>
      <c r="E46" s="80">
        <v>2864.9046958019767</v>
      </c>
      <c r="F46" s="80">
        <v>848.59449380588694</v>
      </c>
      <c r="G46" s="81">
        <f t="shared" si="0"/>
        <v>6.7613908248956966E-2</v>
      </c>
      <c r="H46" s="80">
        <v>89.758444308229585</v>
      </c>
      <c r="I46" s="82">
        <v>38.732562065690736</v>
      </c>
    </row>
    <row r="47" spans="1:9" ht="17.100000000000001" customHeight="1">
      <c r="A47" s="348" t="s">
        <v>137</v>
      </c>
      <c r="B47" s="252" t="s">
        <v>5</v>
      </c>
      <c r="C47" s="75">
        <v>30</v>
      </c>
      <c r="D47" s="76">
        <v>30</v>
      </c>
      <c r="E47" s="76">
        <v>45</v>
      </c>
      <c r="F47" s="76">
        <v>45</v>
      </c>
      <c r="G47" s="77">
        <f t="shared" si="0"/>
        <v>1.5</v>
      </c>
      <c r="H47" s="76">
        <v>6</v>
      </c>
      <c r="I47" s="78">
        <v>6</v>
      </c>
    </row>
    <row r="48" spans="1:9" ht="17.100000000000001" customHeight="1">
      <c r="A48" s="348"/>
      <c r="B48" s="252" t="s">
        <v>60</v>
      </c>
      <c r="C48" s="75">
        <v>42.921052631578945</v>
      </c>
      <c r="D48" s="76">
        <v>42.822052631578948</v>
      </c>
      <c r="E48" s="76">
        <v>45.28167894736842</v>
      </c>
      <c r="F48" s="76">
        <v>45</v>
      </c>
      <c r="G48" s="77">
        <f t="shared" si="0"/>
        <v>1.0549992642550583</v>
      </c>
      <c r="H48" s="76">
        <v>6</v>
      </c>
      <c r="I48" s="78">
        <v>6</v>
      </c>
    </row>
    <row r="49" spans="1:9" ht="17.100000000000001" customHeight="1">
      <c r="A49" s="348"/>
      <c r="B49" s="252" t="s">
        <v>75</v>
      </c>
      <c r="C49" s="75">
        <v>9.0101351351351351</v>
      </c>
      <c r="D49" s="76">
        <v>9.0101351351351351</v>
      </c>
      <c r="E49" s="76">
        <v>6.6314594594594594</v>
      </c>
      <c r="F49" s="83"/>
      <c r="G49" s="77">
        <f t="shared" si="0"/>
        <v>0.73599999999999999</v>
      </c>
      <c r="H49" s="83"/>
      <c r="I49" s="84"/>
    </row>
    <row r="50" spans="1:9" ht="17.100000000000001" customHeight="1">
      <c r="A50" s="348"/>
      <c r="B50" s="252" t="s">
        <v>88</v>
      </c>
      <c r="C50" s="75">
        <v>41.957317073170735</v>
      </c>
      <c r="D50" s="76">
        <v>41.957317073170735</v>
      </c>
      <c r="E50" s="76">
        <v>33.966243902439025</v>
      </c>
      <c r="F50" s="76">
        <v>0.2</v>
      </c>
      <c r="G50" s="77">
        <f t="shared" si="0"/>
        <v>0.80954279901177151</v>
      </c>
      <c r="H50" s="76">
        <v>0</v>
      </c>
      <c r="I50" s="78">
        <v>0</v>
      </c>
    </row>
    <row r="51" spans="1:9" ht="17.100000000000001" customHeight="1">
      <c r="A51" s="348"/>
      <c r="B51" s="252" t="s">
        <v>100</v>
      </c>
      <c r="C51" s="75">
        <v>215.53628177966101</v>
      </c>
      <c r="D51" s="76">
        <v>86.5</v>
      </c>
      <c r="E51" s="76">
        <v>310</v>
      </c>
      <c r="F51" s="76">
        <v>310</v>
      </c>
      <c r="G51" s="77">
        <f t="shared" si="0"/>
        <v>1.4382729322430625</v>
      </c>
      <c r="H51" s="76">
        <v>12.254576271186441</v>
      </c>
      <c r="I51" s="78">
        <v>9.6059322033898304</v>
      </c>
    </row>
    <row r="52" spans="1:9" ht="17.100000000000001" customHeight="1">
      <c r="A52" s="348"/>
      <c r="B52" s="252" t="s">
        <v>19</v>
      </c>
      <c r="C52" s="79">
        <v>339.42478661954584</v>
      </c>
      <c r="D52" s="80">
        <v>210.28950483988481</v>
      </c>
      <c r="E52" s="80">
        <v>440.87938230926693</v>
      </c>
      <c r="F52" s="80">
        <v>400.20000000000005</v>
      </c>
      <c r="G52" s="81">
        <f t="shared" si="0"/>
        <v>1.2989015525358183</v>
      </c>
      <c r="H52" s="80">
        <v>24.254576271186444</v>
      </c>
      <c r="I52" s="82">
        <v>21.60593220338983</v>
      </c>
    </row>
    <row r="53" spans="1:9" ht="17.100000000000001" customHeight="1">
      <c r="A53" s="348" t="s">
        <v>138</v>
      </c>
      <c r="B53" s="252" t="s">
        <v>5</v>
      </c>
      <c r="C53" s="75">
        <v>20</v>
      </c>
      <c r="D53" s="76">
        <v>20</v>
      </c>
      <c r="E53" s="76">
        <v>200</v>
      </c>
      <c r="F53" s="76">
        <v>0</v>
      </c>
      <c r="G53" s="77">
        <f t="shared" si="0"/>
        <v>10</v>
      </c>
      <c r="H53" s="76">
        <v>0</v>
      </c>
      <c r="I53" s="78">
        <v>0</v>
      </c>
    </row>
    <row r="54" spans="1:9" ht="17.100000000000001" customHeight="1">
      <c r="A54" s="348"/>
      <c r="B54" s="252" t="s">
        <v>20</v>
      </c>
      <c r="C54" s="75">
        <v>5.833333333333333</v>
      </c>
      <c r="D54" s="76">
        <v>5.833333333333333</v>
      </c>
      <c r="E54" s="76">
        <v>93.333333333333329</v>
      </c>
      <c r="F54" s="76">
        <v>0</v>
      </c>
      <c r="G54" s="77">
        <f t="shared" si="0"/>
        <v>16</v>
      </c>
      <c r="H54" s="76">
        <v>0.36458333333333331</v>
      </c>
      <c r="I54" s="78">
        <v>0.36458333333333331</v>
      </c>
    </row>
    <row r="55" spans="1:9" ht="17.100000000000001" customHeight="1">
      <c r="A55" s="348"/>
      <c r="B55" s="252" t="s">
        <v>60</v>
      </c>
      <c r="C55" s="75">
        <v>40</v>
      </c>
      <c r="D55" s="76">
        <v>40</v>
      </c>
      <c r="E55" s="76">
        <v>1200</v>
      </c>
      <c r="F55" s="76">
        <v>0</v>
      </c>
      <c r="G55" s="77">
        <f t="shared" si="0"/>
        <v>30</v>
      </c>
      <c r="H55" s="76">
        <v>14</v>
      </c>
      <c r="I55" s="78">
        <v>12</v>
      </c>
    </row>
    <row r="56" spans="1:9" ht="17.100000000000001" customHeight="1">
      <c r="A56" s="348"/>
      <c r="B56" s="252" t="s">
        <v>75</v>
      </c>
      <c r="C56" s="75">
        <v>23.168918918918919</v>
      </c>
      <c r="D56" s="76">
        <v>23.168918918918919</v>
      </c>
      <c r="E56" s="76">
        <v>4.6337837837837839</v>
      </c>
      <c r="F56" s="83"/>
      <c r="G56" s="77">
        <f t="shared" si="0"/>
        <v>0.2</v>
      </c>
      <c r="H56" s="83"/>
      <c r="I56" s="84"/>
    </row>
    <row r="57" spans="1:9" ht="17.100000000000001" customHeight="1">
      <c r="A57" s="348"/>
      <c r="B57" s="252" t="s">
        <v>100</v>
      </c>
      <c r="C57" s="75">
        <v>12</v>
      </c>
      <c r="D57" s="76">
        <v>12</v>
      </c>
      <c r="E57" s="76">
        <v>100</v>
      </c>
      <c r="F57" s="76">
        <v>0</v>
      </c>
      <c r="G57" s="77">
        <f t="shared" si="0"/>
        <v>8.3333333333333339</v>
      </c>
      <c r="H57" s="76">
        <v>3.6</v>
      </c>
      <c r="I57" s="78">
        <v>3.6</v>
      </c>
    </row>
    <row r="58" spans="1:9" ht="17.100000000000001" customHeight="1">
      <c r="A58" s="348"/>
      <c r="B58" s="252" t="s">
        <v>19</v>
      </c>
      <c r="C58" s="79">
        <v>101.00225225225225</v>
      </c>
      <c r="D58" s="80">
        <v>101.00225225225225</v>
      </c>
      <c r="E58" s="80">
        <v>1597.9671171171167</v>
      </c>
      <c r="F58" s="80">
        <v>0</v>
      </c>
      <c r="G58" s="81">
        <f t="shared" si="0"/>
        <v>15.821103801984609</v>
      </c>
      <c r="H58" s="80">
        <v>17.964583333333334</v>
      </c>
      <c r="I58" s="82">
        <v>15.964583333333334</v>
      </c>
    </row>
    <row r="59" spans="1:9" ht="17.100000000000001" customHeight="1">
      <c r="A59" s="348" t="s">
        <v>139</v>
      </c>
      <c r="B59" s="252" t="s">
        <v>5</v>
      </c>
      <c r="C59" s="75">
        <v>151.83463235294118</v>
      </c>
      <c r="D59" s="76">
        <v>95.545441176470604</v>
      </c>
      <c r="E59" s="76">
        <v>189.54148788927336</v>
      </c>
      <c r="F59" s="76">
        <v>146.01499999999999</v>
      </c>
      <c r="G59" s="77">
        <f t="shared" si="0"/>
        <v>1.2483416000157475</v>
      </c>
      <c r="H59" s="76">
        <v>11.112499999999999</v>
      </c>
      <c r="I59" s="78">
        <v>1.9124999999999999</v>
      </c>
    </row>
    <row r="60" spans="1:9" ht="17.100000000000001" customHeight="1">
      <c r="A60" s="348"/>
      <c r="B60" s="252" t="s">
        <v>31</v>
      </c>
      <c r="C60" s="75">
        <v>5600.3820875627598</v>
      </c>
      <c r="D60" s="76">
        <v>2558.0321166043013</v>
      </c>
      <c r="E60" s="76">
        <v>5228.5227371196779</v>
      </c>
      <c r="F60" s="76">
        <v>1585.0557236012507</v>
      </c>
      <c r="G60" s="77">
        <f t="shared" si="0"/>
        <v>0.93360107495720668</v>
      </c>
      <c r="H60" s="76">
        <v>1.3431758620689656</v>
      </c>
      <c r="I60" s="78">
        <v>0.17205517241379309</v>
      </c>
    </row>
    <row r="61" spans="1:9" ht="17.100000000000001" customHeight="1">
      <c r="A61" s="348"/>
      <c r="B61" s="252" t="s">
        <v>47</v>
      </c>
      <c r="C61" s="75">
        <v>1793.9838665603402</v>
      </c>
      <c r="D61" s="76">
        <v>1060.977340510367</v>
      </c>
      <c r="E61" s="76">
        <v>1431.6069622722771</v>
      </c>
      <c r="F61" s="76">
        <v>673.78827412437863</v>
      </c>
      <c r="G61" s="77">
        <f t="shared" si="0"/>
        <v>0.79800436835429334</v>
      </c>
      <c r="H61" s="76">
        <v>7.7948693333333345</v>
      </c>
      <c r="I61" s="78">
        <v>0.89090909090909098</v>
      </c>
    </row>
    <row r="62" spans="1:9" ht="17.100000000000001" customHeight="1">
      <c r="A62" s="348"/>
      <c r="B62" s="252" t="s">
        <v>60</v>
      </c>
      <c r="C62" s="75">
        <v>50</v>
      </c>
      <c r="D62" s="76">
        <v>50</v>
      </c>
      <c r="E62" s="76">
        <v>125</v>
      </c>
      <c r="F62" s="76">
        <v>125</v>
      </c>
      <c r="G62" s="77">
        <f t="shared" si="0"/>
        <v>2.5</v>
      </c>
      <c r="H62" s="76">
        <v>17.5</v>
      </c>
      <c r="I62" s="78">
        <v>7.5</v>
      </c>
    </row>
    <row r="63" spans="1:9" ht="17.100000000000001" customHeight="1">
      <c r="A63" s="348"/>
      <c r="B63" s="252" t="s">
        <v>66</v>
      </c>
      <c r="C63" s="75">
        <v>4109.3607764914486</v>
      </c>
      <c r="D63" s="76">
        <v>3867.6998628493957</v>
      </c>
      <c r="E63" s="76">
        <v>5946.8710637919075</v>
      </c>
      <c r="F63" s="76">
        <v>2355.7736063701414</v>
      </c>
      <c r="G63" s="77">
        <f t="shared" si="0"/>
        <v>1.4471523400457713</v>
      </c>
      <c r="H63" s="76">
        <v>81.262100709219851</v>
      </c>
      <c r="I63" s="78">
        <v>21.956117021276597</v>
      </c>
    </row>
    <row r="64" spans="1:9" ht="17.100000000000001" customHeight="1">
      <c r="A64" s="348"/>
      <c r="B64" s="252" t="s">
        <v>75</v>
      </c>
      <c r="C64" s="75">
        <v>10748.801135963049</v>
      </c>
      <c r="D64" s="76">
        <v>9969.6822622238778</v>
      </c>
      <c r="E64" s="76">
        <v>9681.3517015266098</v>
      </c>
      <c r="F64" s="76">
        <v>4941.2914540307429</v>
      </c>
      <c r="G64" s="77">
        <f t="shared" si="0"/>
        <v>0.90069130306402301</v>
      </c>
      <c r="H64" s="76">
        <v>96.894321621621643</v>
      </c>
      <c r="I64" s="78">
        <v>46.214797297297295</v>
      </c>
    </row>
    <row r="65" spans="1:9" ht="17.100000000000001" customHeight="1">
      <c r="A65" s="348"/>
      <c r="B65" s="252" t="s">
        <v>88</v>
      </c>
      <c r="C65" s="75">
        <v>888.6205356288857</v>
      </c>
      <c r="D65" s="76">
        <v>379.31315957277218</v>
      </c>
      <c r="E65" s="76">
        <v>270.89648092947363</v>
      </c>
      <c r="F65" s="76">
        <v>97.087326637972268</v>
      </c>
      <c r="G65" s="77">
        <f t="shared" si="0"/>
        <v>0.30485057464686821</v>
      </c>
      <c r="H65" s="76">
        <v>26.874509803921569</v>
      </c>
      <c r="I65" s="84"/>
    </row>
    <row r="66" spans="1:9" ht="17.100000000000001" customHeight="1">
      <c r="A66" s="348"/>
      <c r="B66" s="252" t="s">
        <v>116</v>
      </c>
      <c r="C66" s="75">
        <v>63489.298944656126</v>
      </c>
      <c r="D66" s="76">
        <v>5181.2194581272888</v>
      </c>
      <c r="E66" s="76">
        <v>1691.8151780295445</v>
      </c>
      <c r="F66" s="76">
        <v>182.58765525931284</v>
      </c>
      <c r="G66" s="77">
        <f t="shared" si="0"/>
        <v>2.6647249318413588E-2</v>
      </c>
      <c r="H66" s="76">
        <v>230.18317460317462</v>
      </c>
      <c r="I66" s="78">
        <v>56.158378510378512</v>
      </c>
    </row>
    <row r="67" spans="1:9" ht="17.100000000000001" customHeight="1">
      <c r="A67" s="348"/>
      <c r="B67" s="252" t="s">
        <v>19</v>
      </c>
      <c r="C67" s="79">
        <v>86832.281979215564</v>
      </c>
      <c r="D67" s="80">
        <v>23162.469641064479</v>
      </c>
      <c r="E67" s="80">
        <v>24565.605611558771</v>
      </c>
      <c r="F67" s="80">
        <v>10106.599040023795</v>
      </c>
      <c r="G67" s="81">
        <f t="shared" ref="G67:G130" si="1">IFERROR((E67/C67),0)</f>
        <v>0.28290867234652278</v>
      </c>
      <c r="H67" s="80">
        <v>472.96465193334001</v>
      </c>
      <c r="I67" s="82">
        <v>134.80475709227528</v>
      </c>
    </row>
    <row r="68" spans="1:9" ht="17.100000000000001" customHeight="1">
      <c r="A68" s="348" t="s">
        <v>140</v>
      </c>
      <c r="B68" s="252" t="s">
        <v>66</v>
      </c>
      <c r="C68" s="75">
        <v>17.88610763454318</v>
      </c>
      <c r="D68" s="76">
        <v>17.88610763454318</v>
      </c>
      <c r="E68" s="76">
        <v>17.570470440992406</v>
      </c>
      <c r="F68" s="83"/>
      <c r="G68" s="77">
        <f t="shared" si="1"/>
        <v>0.98235294117646987</v>
      </c>
      <c r="H68" s="83"/>
      <c r="I68" s="84"/>
    </row>
    <row r="69" spans="1:9" ht="17.100000000000001" customHeight="1">
      <c r="A69" s="348"/>
      <c r="B69" s="252" t="s">
        <v>75</v>
      </c>
      <c r="C69" s="75">
        <v>189.21283783783784</v>
      </c>
      <c r="D69" s="76">
        <v>189.21283783783784</v>
      </c>
      <c r="E69" s="76">
        <v>130.11165143084253</v>
      </c>
      <c r="F69" s="83"/>
      <c r="G69" s="77">
        <f t="shared" si="1"/>
        <v>0.68764705882352894</v>
      </c>
      <c r="H69" s="83"/>
      <c r="I69" s="84"/>
    </row>
    <row r="70" spans="1:9" ht="17.100000000000001" customHeight="1">
      <c r="A70" s="348"/>
      <c r="B70" s="252" t="s">
        <v>88</v>
      </c>
      <c r="C70" s="75">
        <v>4.5294117647058822</v>
      </c>
      <c r="D70" s="76">
        <v>0</v>
      </c>
      <c r="E70" s="76">
        <v>0</v>
      </c>
      <c r="F70" s="83"/>
      <c r="G70" s="77">
        <f t="shared" si="1"/>
        <v>0</v>
      </c>
      <c r="H70" s="83"/>
      <c r="I70" s="84"/>
    </row>
    <row r="71" spans="1:9" ht="17.100000000000001" customHeight="1">
      <c r="A71" s="348"/>
      <c r="B71" s="252" t="s">
        <v>19</v>
      </c>
      <c r="C71" s="79">
        <v>211.62835723708687</v>
      </c>
      <c r="D71" s="80">
        <v>207.09894547238102</v>
      </c>
      <c r="E71" s="80">
        <v>147.68212187183497</v>
      </c>
      <c r="F71" s="85"/>
      <c r="G71" s="81">
        <f t="shared" si="1"/>
        <v>0.69783711313501784</v>
      </c>
      <c r="H71" s="85"/>
      <c r="I71" s="86"/>
    </row>
    <row r="72" spans="1:9" ht="17.100000000000001" customHeight="1">
      <c r="A72" s="348" t="s">
        <v>141</v>
      </c>
      <c r="B72" s="252" t="s">
        <v>5</v>
      </c>
      <c r="C72" s="75">
        <v>2097.4829514147009</v>
      </c>
      <c r="D72" s="76">
        <v>1673.0641428627546</v>
      </c>
      <c r="E72" s="76">
        <v>797.54528434838039</v>
      </c>
      <c r="F72" s="76">
        <v>39.949073529411763</v>
      </c>
      <c r="G72" s="77">
        <f t="shared" si="1"/>
        <v>0.38023922140127797</v>
      </c>
      <c r="H72" s="76">
        <v>5.9946323529411769</v>
      </c>
      <c r="I72" s="78">
        <v>5.9946323529411769</v>
      </c>
    </row>
    <row r="73" spans="1:9" ht="17.100000000000001" customHeight="1">
      <c r="A73" s="348"/>
      <c r="B73" s="252" t="s">
        <v>20</v>
      </c>
      <c r="C73" s="75">
        <v>123.16785714285714</v>
      </c>
      <c r="D73" s="76">
        <v>90</v>
      </c>
      <c r="E73" s="76">
        <v>110.316</v>
      </c>
      <c r="F73" s="76">
        <v>66.408000000000001</v>
      </c>
      <c r="G73" s="77">
        <f t="shared" si="1"/>
        <v>0.89565575434221589</v>
      </c>
      <c r="H73" s="76">
        <v>0.4</v>
      </c>
      <c r="I73" s="78">
        <v>0.4</v>
      </c>
    </row>
    <row r="74" spans="1:9" ht="17.100000000000001" customHeight="1">
      <c r="A74" s="348"/>
      <c r="B74" s="252" t="s">
        <v>31</v>
      </c>
      <c r="C74" s="75">
        <v>1202.4170953346857</v>
      </c>
      <c r="D74" s="76">
        <v>1139.1061686105477</v>
      </c>
      <c r="E74" s="76">
        <v>1221.7164938831133</v>
      </c>
      <c r="F74" s="76">
        <v>354.79783862068962</v>
      </c>
      <c r="G74" s="77">
        <f t="shared" si="1"/>
        <v>1.0160505024615072</v>
      </c>
      <c r="H74" s="83"/>
      <c r="I74" s="84"/>
    </row>
    <row r="75" spans="1:9" ht="17.100000000000001" customHeight="1">
      <c r="A75" s="348"/>
      <c r="B75" s="252" t="s">
        <v>47</v>
      </c>
      <c r="C75" s="75">
        <v>745.14054040404028</v>
      </c>
      <c r="D75" s="76">
        <v>731.43054040404024</v>
      </c>
      <c r="E75" s="76">
        <v>817.26232034343457</v>
      </c>
      <c r="F75" s="76">
        <v>317.47324416969701</v>
      </c>
      <c r="G75" s="77">
        <f t="shared" si="1"/>
        <v>1.0967894994684995</v>
      </c>
      <c r="H75" s="83"/>
      <c r="I75" s="84"/>
    </row>
    <row r="76" spans="1:9" ht="17.100000000000001" customHeight="1">
      <c r="A76" s="348"/>
      <c r="B76" s="252" t="s">
        <v>66</v>
      </c>
      <c r="C76" s="75">
        <v>4421.3470207274131</v>
      </c>
      <c r="D76" s="76">
        <v>4321.1713183269767</v>
      </c>
      <c r="E76" s="76">
        <v>4730.0766179247039</v>
      </c>
      <c r="F76" s="76">
        <v>849.76724012994737</v>
      </c>
      <c r="G76" s="77">
        <f t="shared" si="1"/>
        <v>1.0698270449593656</v>
      </c>
      <c r="H76" s="76">
        <v>32.595743153300603</v>
      </c>
      <c r="I76" s="78">
        <v>23.734080741953083</v>
      </c>
    </row>
    <row r="77" spans="1:9" ht="17.100000000000001" customHeight="1">
      <c r="A77" s="348"/>
      <c r="B77" s="252" t="s">
        <v>75</v>
      </c>
      <c r="C77" s="75">
        <v>7799.9971826810579</v>
      </c>
      <c r="D77" s="76">
        <v>7701.052884257635</v>
      </c>
      <c r="E77" s="76">
        <v>6902.4405554760442</v>
      </c>
      <c r="F77" s="76">
        <v>2375.4273653389787</v>
      </c>
      <c r="G77" s="77">
        <f t="shared" si="1"/>
        <v>0.88492859597463336</v>
      </c>
      <c r="H77" s="76">
        <v>7.8490504504504504</v>
      </c>
      <c r="I77" s="78">
        <v>3.7770486486486488</v>
      </c>
    </row>
    <row r="78" spans="1:9" ht="17.100000000000001" customHeight="1">
      <c r="A78" s="348"/>
      <c r="B78" s="252" t="s">
        <v>88</v>
      </c>
      <c r="C78" s="75">
        <v>35.153310104529623</v>
      </c>
      <c r="D78" s="76">
        <v>17.576655052264812</v>
      </c>
      <c r="E78" s="76">
        <v>8.6477142857142866</v>
      </c>
      <c r="F78" s="76">
        <v>1.5014634146341463</v>
      </c>
      <c r="G78" s="77">
        <f t="shared" si="1"/>
        <v>0.24599999999999997</v>
      </c>
      <c r="H78" s="83"/>
      <c r="I78" s="84"/>
    </row>
    <row r="79" spans="1:9" ht="17.100000000000001" customHeight="1">
      <c r="A79" s="348"/>
      <c r="B79" s="252" t="s">
        <v>100</v>
      </c>
      <c r="C79" s="75">
        <v>8780.226693250117</v>
      </c>
      <c r="D79" s="76">
        <v>113.96419902912619</v>
      </c>
      <c r="E79" s="76">
        <v>17.605718446601941</v>
      </c>
      <c r="F79" s="76">
        <v>0</v>
      </c>
      <c r="G79" s="77">
        <f t="shared" si="1"/>
        <v>2.0051553407085154E-3</v>
      </c>
      <c r="H79" s="76">
        <v>0</v>
      </c>
      <c r="I79" s="78">
        <v>0</v>
      </c>
    </row>
    <row r="80" spans="1:9" ht="17.100000000000001" customHeight="1">
      <c r="A80" s="348"/>
      <c r="B80" s="252" t="s">
        <v>116</v>
      </c>
      <c r="C80" s="75">
        <v>16507.327096044453</v>
      </c>
      <c r="D80" s="76">
        <v>2432.9024028069161</v>
      </c>
      <c r="E80" s="76">
        <v>783.96636164163317</v>
      </c>
      <c r="F80" s="76">
        <v>0</v>
      </c>
      <c r="G80" s="77">
        <f t="shared" si="1"/>
        <v>4.7492023213709149E-2</v>
      </c>
      <c r="H80" s="76">
        <v>0</v>
      </c>
      <c r="I80" s="78">
        <v>0</v>
      </c>
    </row>
    <row r="81" spans="1:9" ht="17.100000000000001" customHeight="1">
      <c r="A81" s="348"/>
      <c r="B81" s="252" t="s">
        <v>19</v>
      </c>
      <c r="C81" s="79">
        <v>41712.259747103846</v>
      </c>
      <c r="D81" s="80">
        <v>18220.268311350261</v>
      </c>
      <c r="E81" s="80">
        <v>15389.577066349622</v>
      </c>
      <c r="F81" s="80">
        <v>4005.3242252033583</v>
      </c>
      <c r="G81" s="81">
        <f t="shared" si="1"/>
        <v>0.36894613621162414</v>
      </c>
      <c r="H81" s="80">
        <v>46.839425956692232</v>
      </c>
      <c r="I81" s="82">
        <v>33.905761743542911</v>
      </c>
    </row>
    <row r="82" spans="1:9" ht="17.100000000000001" customHeight="1">
      <c r="A82" s="348" t="s">
        <v>142</v>
      </c>
      <c r="B82" s="252" t="s">
        <v>5</v>
      </c>
      <c r="C82" s="75">
        <v>86372.858905141242</v>
      </c>
      <c r="D82" s="76">
        <v>22117.799508132</v>
      </c>
      <c r="E82" s="76">
        <v>4621.0166195569564</v>
      </c>
      <c r="F82" s="76">
        <v>69.25</v>
      </c>
      <c r="G82" s="77">
        <f t="shared" si="1"/>
        <v>5.350079501978712E-2</v>
      </c>
      <c r="H82" s="76">
        <v>118.94185200336133</v>
      </c>
      <c r="I82" s="78">
        <v>14.847037717647058</v>
      </c>
    </row>
    <row r="83" spans="1:9" ht="17.100000000000001" customHeight="1">
      <c r="A83" s="348"/>
      <c r="B83" s="252" t="s">
        <v>20</v>
      </c>
      <c r="C83" s="75">
        <v>1646.206388888889</v>
      </c>
      <c r="D83" s="76">
        <v>686.20555555555552</v>
      </c>
      <c r="E83" s="76">
        <v>391.26473711111112</v>
      </c>
      <c r="F83" s="76">
        <v>49.750000000000007</v>
      </c>
      <c r="G83" s="77">
        <f t="shared" si="1"/>
        <v>0.23767659981880898</v>
      </c>
      <c r="H83" s="76">
        <v>17.481346666666667</v>
      </c>
      <c r="I83" s="78">
        <v>0.21333333333333326</v>
      </c>
    </row>
    <row r="84" spans="1:9" ht="17.100000000000001" customHeight="1">
      <c r="A84" s="348"/>
      <c r="B84" s="252" t="s">
        <v>31</v>
      </c>
      <c r="C84" s="75">
        <v>104966.4780189591</v>
      </c>
      <c r="D84" s="76">
        <v>62460.515122243531</v>
      </c>
      <c r="E84" s="76">
        <v>32503.785117377476</v>
      </c>
      <c r="F84" s="76">
        <v>127.35</v>
      </c>
      <c r="G84" s="77">
        <f t="shared" si="1"/>
        <v>0.30965871896270186</v>
      </c>
      <c r="H84" s="76">
        <v>86.088275862068969</v>
      </c>
      <c r="I84" s="78">
        <v>56.037413793103447</v>
      </c>
    </row>
    <row r="85" spans="1:9" ht="17.100000000000001" customHeight="1">
      <c r="A85" s="348"/>
      <c r="B85" s="252" t="s">
        <v>47</v>
      </c>
      <c r="C85" s="75">
        <v>89.144545454545465</v>
      </c>
      <c r="D85" s="76">
        <v>80.004545454545465</v>
      </c>
      <c r="E85" s="76">
        <v>37.668080145454546</v>
      </c>
      <c r="F85" s="76">
        <v>12.2</v>
      </c>
      <c r="G85" s="77">
        <f t="shared" si="1"/>
        <v>0.42255058852323596</v>
      </c>
      <c r="H85" s="76">
        <v>0.15</v>
      </c>
      <c r="I85" s="78">
        <v>0.15</v>
      </c>
    </row>
    <row r="86" spans="1:9" ht="17.100000000000001" customHeight="1">
      <c r="A86" s="348"/>
      <c r="B86" s="252" t="s">
        <v>60</v>
      </c>
      <c r="C86" s="75">
        <v>5256.1072941729326</v>
      </c>
      <c r="D86" s="76">
        <v>666.38773859649132</v>
      </c>
      <c r="E86" s="76">
        <v>375.62302981578949</v>
      </c>
      <c r="F86" s="76">
        <v>172.05</v>
      </c>
      <c r="G86" s="77">
        <f t="shared" si="1"/>
        <v>7.1464109994903588E-2</v>
      </c>
      <c r="H86" s="76">
        <v>51.152232280701767</v>
      </c>
      <c r="I86" s="78">
        <v>13.050684210526317</v>
      </c>
    </row>
    <row r="87" spans="1:9" ht="17.100000000000001" customHeight="1">
      <c r="A87" s="348"/>
      <c r="B87" s="252" t="s">
        <v>66</v>
      </c>
      <c r="C87" s="75">
        <v>1583.8048461444864</v>
      </c>
      <c r="D87" s="76">
        <v>1464.1124702579614</v>
      </c>
      <c r="E87" s="76">
        <v>651.0762394578544</v>
      </c>
      <c r="F87" s="76">
        <v>14.15</v>
      </c>
      <c r="G87" s="77">
        <f t="shared" si="1"/>
        <v>0.41108362627049216</v>
      </c>
      <c r="H87" s="76">
        <v>10.512411347517732</v>
      </c>
      <c r="I87" s="78">
        <v>0</v>
      </c>
    </row>
    <row r="88" spans="1:9" ht="17.100000000000001" customHeight="1">
      <c r="A88" s="348"/>
      <c r="B88" s="252" t="s">
        <v>75</v>
      </c>
      <c r="C88" s="75">
        <v>7559.6013816488985</v>
      </c>
      <c r="D88" s="76">
        <v>7497.2812802975477</v>
      </c>
      <c r="E88" s="76">
        <v>3221.7867287061545</v>
      </c>
      <c r="F88" s="76">
        <v>0</v>
      </c>
      <c r="G88" s="77">
        <f t="shared" si="1"/>
        <v>0.42618473727028966</v>
      </c>
      <c r="H88" s="76">
        <v>69.168741531531538</v>
      </c>
      <c r="I88" s="78">
        <v>32.029530450450451</v>
      </c>
    </row>
    <row r="89" spans="1:9" ht="17.100000000000001" customHeight="1">
      <c r="A89" s="348"/>
      <c r="B89" s="252" t="s">
        <v>88</v>
      </c>
      <c r="C89" s="75">
        <v>591.07975609756102</v>
      </c>
      <c r="D89" s="76">
        <v>426.76715251076041</v>
      </c>
      <c r="E89" s="76">
        <v>214.57633520803444</v>
      </c>
      <c r="F89" s="76">
        <v>10.050000000000001</v>
      </c>
      <c r="G89" s="77">
        <f t="shared" si="1"/>
        <v>0.36302433469336653</v>
      </c>
      <c r="H89" s="76">
        <v>3.1302725968436151</v>
      </c>
      <c r="I89" s="78">
        <v>0.90588235294117636</v>
      </c>
    </row>
    <row r="90" spans="1:9" ht="17.100000000000001" customHeight="1">
      <c r="A90" s="348"/>
      <c r="B90" s="252" t="s">
        <v>100</v>
      </c>
      <c r="C90" s="75">
        <v>253581.22263743271</v>
      </c>
      <c r="D90" s="76">
        <v>7805.2872282497628</v>
      </c>
      <c r="E90" s="76">
        <v>1936.0617333230095</v>
      </c>
      <c r="F90" s="76">
        <v>152.36694915254236</v>
      </c>
      <c r="G90" s="77">
        <f t="shared" si="1"/>
        <v>7.634878139581993E-3</v>
      </c>
      <c r="H90" s="76">
        <v>225.57068718117495</v>
      </c>
      <c r="I90" s="78">
        <v>136.8125663978937</v>
      </c>
    </row>
    <row r="91" spans="1:9" ht="17.100000000000001" customHeight="1">
      <c r="A91" s="348"/>
      <c r="B91" s="252" t="s">
        <v>116</v>
      </c>
      <c r="C91" s="75">
        <v>1460.4791787240538</v>
      </c>
      <c r="D91" s="76">
        <v>572.23886443833953</v>
      </c>
      <c r="E91" s="76">
        <v>175.56811760293044</v>
      </c>
      <c r="F91" s="76">
        <v>9.6</v>
      </c>
      <c r="G91" s="77">
        <f t="shared" si="1"/>
        <v>0.12021268098893088</v>
      </c>
      <c r="H91" s="76">
        <v>11.341025641025643</v>
      </c>
      <c r="I91" s="78">
        <v>1.1333333333333335</v>
      </c>
    </row>
    <row r="92" spans="1:9" ht="17.100000000000001" customHeight="1">
      <c r="A92" s="348"/>
      <c r="B92" s="252" t="s">
        <v>19</v>
      </c>
      <c r="C92" s="79">
        <v>463106.98295266449</v>
      </c>
      <c r="D92" s="80">
        <v>103776.59946573649</v>
      </c>
      <c r="E92" s="80">
        <v>44128.426738304763</v>
      </c>
      <c r="F92" s="80">
        <v>616.76694915254234</v>
      </c>
      <c r="G92" s="81">
        <f t="shared" si="1"/>
        <v>9.5287759335762931E-2</v>
      </c>
      <c r="H92" s="80">
        <v>593.53684511089216</v>
      </c>
      <c r="I92" s="82">
        <v>255.17978158922878</v>
      </c>
    </row>
    <row r="93" spans="1:9" ht="17.100000000000001" customHeight="1">
      <c r="A93" s="348" t="s">
        <v>143</v>
      </c>
      <c r="B93" s="252" t="s">
        <v>5</v>
      </c>
      <c r="C93" s="75">
        <v>469.90823529411767</v>
      </c>
      <c r="D93" s="76">
        <v>212.76411764705884</v>
      </c>
      <c r="E93" s="76">
        <v>330.49439000000001</v>
      </c>
      <c r="F93" s="76">
        <v>284.14999999999998</v>
      </c>
      <c r="G93" s="77">
        <f t="shared" si="1"/>
        <v>0.70331687162950463</v>
      </c>
      <c r="H93" s="76">
        <v>22.025000000000002</v>
      </c>
      <c r="I93" s="78">
        <v>2.25</v>
      </c>
    </row>
    <row r="94" spans="1:9" ht="17.100000000000001" customHeight="1">
      <c r="A94" s="348"/>
      <c r="B94" s="252" t="s">
        <v>20</v>
      </c>
      <c r="C94" s="75">
        <v>98.106363636363639</v>
      </c>
      <c r="D94" s="76">
        <v>15.500363636363637</v>
      </c>
      <c r="E94" s="76">
        <v>12.387554454545455</v>
      </c>
      <c r="F94" s="83"/>
      <c r="G94" s="77">
        <f t="shared" si="1"/>
        <v>0.12626657431173957</v>
      </c>
      <c r="H94" s="76">
        <v>0.60250000000000004</v>
      </c>
      <c r="I94" s="84"/>
    </row>
    <row r="95" spans="1:9" ht="17.100000000000001" customHeight="1">
      <c r="A95" s="348"/>
      <c r="B95" s="252" t="s">
        <v>31</v>
      </c>
      <c r="C95" s="75">
        <v>129.47413793103448</v>
      </c>
      <c r="D95" s="76">
        <v>106.96250000000001</v>
      </c>
      <c r="E95" s="76">
        <v>50.667183448275864</v>
      </c>
      <c r="F95" s="76">
        <v>0.25</v>
      </c>
      <c r="G95" s="77">
        <f t="shared" si="1"/>
        <v>0.39133053332445572</v>
      </c>
      <c r="H95" s="76">
        <v>0</v>
      </c>
      <c r="I95" s="78">
        <v>0</v>
      </c>
    </row>
    <row r="96" spans="1:9" ht="17.100000000000001" customHeight="1">
      <c r="A96" s="348"/>
      <c r="B96" s="252" t="s">
        <v>47</v>
      </c>
      <c r="C96" s="75">
        <v>0.5</v>
      </c>
      <c r="D96" s="76">
        <v>0.5</v>
      </c>
      <c r="E96" s="76">
        <v>1</v>
      </c>
      <c r="F96" s="76">
        <v>0</v>
      </c>
      <c r="G96" s="77">
        <f t="shared" si="1"/>
        <v>2</v>
      </c>
      <c r="H96" s="76">
        <v>0</v>
      </c>
      <c r="I96" s="78">
        <v>0</v>
      </c>
    </row>
    <row r="97" spans="1:9" ht="17.100000000000001" customHeight="1">
      <c r="A97" s="348"/>
      <c r="B97" s="252" t="s">
        <v>60</v>
      </c>
      <c r="C97" s="75">
        <v>273.42105263157896</v>
      </c>
      <c r="D97" s="76">
        <v>14.9505</v>
      </c>
      <c r="E97" s="76">
        <v>30</v>
      </c>
      <c r="F97" s="76">
        <v>30</v>
      </c>
      <c r="G97" s="77">
        <f t="shared" si="1"/>
        <v>0.109720885466795</v>
      </c>
      <c r="H97" s="76">
        <v>3</v>
      </c>
      <c r="I97" s="78">
        <v>2.25</v>
      </c>
    </row>
    <row r="98" spans="1:9" ht="17.100000000000001" customHeight="1">
      <c r="A98" s="348"/>
      <c r="B98" s="252" t="s">
        <v>66</v>
      </c>
      <c r="C98" s="75">
        <v>36.509456264775416</v>
      </c>
      <c r="D98" s="76">
        <v>31.605200945626478</v>
      </c>
      <c r="E98" s="76">
        <v>10.596460992907801</v>
      </c>
      <c r="F98" s="83"/>
      <c r="G98" s="77">
        <f t="shared" si="1"/>
        <v>0.29023880597014923</v>
      </c>
      <c r="H98" s="76">
        <v>1.7655319148936173</v>
      </c>
      <c r="I98" s="78">
        <v>1.7655319148936173</v>
      </c>
    </row>
    <row r="99" spans="1:9" ht="17.100000000000001" customHeight="1">
      <c r="A99" s="348"/>
      <c r="B99" s="252" t="s">
        <v>75</v>
      </c>
      <c r="C99" s="75">
        <v>80.941047297297303</v>
      </c>
      <c r="D99" s="76">
        <v>80.941047297297303</v>
      </c>
      <c r="E99" s="76">
        <v>24.646203513513512</v>
      </c>
      <c r="F99" s="83"/>
      <c r="G99" s="77">
        <f t="shared" si="1"/>
        <v>0.30449573283858994</v>
      </c>
      <c r="H99" s="83"/>
      <c r="I99" s="84"/>
    </row>
    <row r="100" spans="1:9" ht="17.100000000000001" customHeight="1">
      <c r="A100" s="348"/>
      <c r="B100" s="252" t="s">
        <v>88</v>
      </c>
      <c r="C100" s="75">
        <v>22.02941176470588</v>
      </c>
      <c r="D100" s="76">
        <v>17.125</v>
      </c>
      <c r="E100" s="76">
        <v>11.8</v>
      </c>
      <c r="F100" s="76">
        <v>7</v>
      </c>
      <c r="G100" s="77">
        <f t="shared" si="1"/>
        <v>0.5356475300400535</v>
      </c>
      <c r="H100" s="76">
        <v>0.10000000000000002</v>
      </c>
      <c r="I100" s="78">
        <v>0</v>
      </c>
    </row>
    <row r="101" spans="1:9" ht="17.100000000000001" customHeight="1">
      <c r="A101" s="348"/>
      <c r="B101" s="252" t="s">
        <v>100</v>
      </c>
      <c r="C101" s="75">
        <v>4</v>
      </c>
      <c r="D101" s="76">
        <v>2</v>
      </c>
      <c r="E101" s="76">
        <v>0.1</v>
      </c>
      <c r="F101" s="76">
        <v>0</v>
      </c>
      <c r="G101" s="77">
        <f t="shared" si="1"/>
        <v>2.5000000000000001E-2</v>
      </c>
      <c r="H101" s="76">
        <v>0.1</v>
      </c>
      <c r="I101" s="78">
        <v>0</v>
      </c>
    </row>
    <row r="102" spans="1:9" ht="17.100000000000001" customHeight="1">
      <c r="A102" s="348"/>
      <c r="B102" s="252" t="s">
        <v>19</v>
      </c>
      <c r="C102" s="79">
        <v>1114.889704819873</v>
      </c>
      <c r="D102" s="80">
        <v>482.34872952634629</v>
      </c>
      <c r="E102" s="80">
        <v>471.69179240924234</v>
      </c>
      <c r="F102" s="80">
        <v>321.39999999999992</v>
      </c>
      <c r="G102" s="81">
        <f t="shared" si="1"/>
        <v>0.42308381750233415</v>
      </c>
      <c r="H102" s="80">
        <v>27.593031914893619</v>
      </c>
      <c r="I102" s="82">
        <v>6.265531914893617</v>
      </c>
    </row>
    <row r="103" spans="1:9" ht="17.100000000000001" customHeight="1">
      <c r="A103" s="348" t="s">
        <v>144</v>
      </c>
      <c r="B103" s="252" t="s">
        <v>5</v>
      </c>
      <c r="C103" s="75">
        <v>46450.549658838878</v>
      </c>
      <c r="D103" s="76">
        <v>14651.5504217573</v>
      </c>
      <c r="E103" s="76">
        <v>9288.929342729567</v>
      </c>
      <c r="F103" s="76">
        <v>2694.9540369812548</v>
      </c>
      <c r="G103" s="77">
        <f t="shared" si="1"/>
        <v>0.19997458395978349</v>
      </c>
      <c r="H103" s="76">
        <v>72.252290196078448</v>
      </c>
      <c r="I103" s="78">
        <v>46.03543137254902</v>
      </c>
    </row>
    <row r="104" spans="1:9" ht="17.100000000000001" customHeight="1">
      <c r="A104" s="348"/>
      <c r="B104" s="252" t="s">
        <v>20</v>
      </c>
      <c r="C104" s="75">
        <v>13928.295990228868</v>
      </c>
      <c r="D104" s="76">
        <v>5471.4769595362968</v>
      </c>
      <c r="E104" s="76">
        <v>4605.6990800098793</v>
      </c>
      <c r="F104" s="76">
        <v>1270.8648445631313</v>
      </c>
      <c r="G104" s="77">
        <f t="shared" si="1"/>
        <v>0.33067211403612617</v>
      </c>
      <c r="H104" s="76">
        <v>29.718574404761899</v>
      </c>
      <c r="I104" s="78">
        <v>27.659241071428564</v>
      </c>
    </row>
    <row r="105" spans="1:9" ht="17.100000000000001" customHeight="1">
      <c r="A105" s="348"/>
      <c r="B105" s="252" t="s">
        <v>31</v>
      </c>
      <c r="C105" s="75">
        <v>94214.050865119134</v>
      </c>
      <c r="D105" s="76">
        <v>31310.51699172521</v>
      </c>
      <c r="E105" s="76">
        <v>17323.239708554742</v>
      </c>
      <c r="F105" s="76">
        <v>3726.2015832917546</v>
      </c>
      <c r="G105" s="77">
        <f t="shared" si="1"/>
        <v>0.18387108450899148</v>
      </c>
      <c r="H105" s="76">
        <v>54.735988843813388</v>
      </c>
      <c r="I105" s="78">
        <v>49.239781947261669</v>
      </c>
    </row>
    <row r="106" spans="1:9" ht="17.100000000000001" customHeight="1">
      <c r="A106" s="348"/>
      <c r="B106" s="252" t="s">
        <v>47</v>
      </c>
      <c r="C106" s="75">
        <v>21715.250679812241</v>
      </c>
      <c r="D106" s="76">
        <v>18223.772475979837</v>
      </c>
      <c r="E106" s="76">
        <v>13474.031962097823</v>
      </c>
      <c r="F106" s="76">
        <v>4995.0538973775811</v>
      </c>
      <c r="G106" s="77">
        <f t="shared" si="1"/>
        <v>0.62048705588391229</v>
      </c>
      <c r="H106" s="76">
        <v>3.8545454545454549</v>
      </c>
      <c r="I106" s="78">
        <v>3.454545454545455</v>
      </c>
    </row>
    <row r="107" spans="1:9" ht="17.100000000000001" customHeight="1">
      <c r="A107" s="348"/>
      <c r="B107" s="252" t="s">
        <v>60</v>
      </c>
      <c r="C107" s="75">
        <v>14674.409965538845</v>
      </c>
      <c r="D107" s="76">
        <v>473.24961165413544</v>
      </c>
      <c r="E107" s="76">
        <v>175.11972909774437</v>
      </c>
      <c r="F107" s="76">
        <v>10</v>
      </c>
      <c r="G107" s="77">
        <f t="shared" si="1"/>
        <v>1.1933681116242002E-2</v>
      </c>
      <c r="H107" s="76">
        <v>14.321052631578947</v>
      </c>
      <c r="I107" s="78">
        <v>0</v>
      </c>
    </row>
    <row r="108" spans="1:9" ht="17.100000000000001" customHeight="1">
      <c r="A108" s="348"/>
      <c r="B108" s="252" t="s">
        <v>66</v>
      </c>
      <c r="C108" s="75">
        <v>10089.698078774254</v>
      </c>
      <c r="D108" s="76">
        <v>9420.4045809813033</v>
      </c>
      <c r="E108" s="76">
        <v>7179.8032699503719</v>
      </c>
      <c r="F108" s="76">
        <v>2187.6760038706739</v>
      </c>
      <c r="G108" s="77">
        <f t="shared" si="1"/>
        <v>0.71159743471953418</v>
      </c>
      <c r="H108" s="76">
        <v>14.486415711947629</v>
      </c>
      <c r="I108" s="78">
        <v>3.9234042553191495</v>
      </c>
    </row>
    <row r="109" spans="1:9" ht="17.100000000000001" customHeight="1">
      <c r="A109" s="348"/>
      <c r="B109" s="252" t="s">
        <v>75</v>
      </c>
      <c r="C109" s="75">
        <v>30826.944969790351</v>
      </c>
      <c r="D109" s="76">
        <v>30464.425909261074</v>
      </c>
      <c r="E109" s="76">
        <v>24660.708843386354</v>
      </c>
      <c r="F109" s="76">
        <v>8942.8188441097009</v>
      </c>
      <c r="G109" s="77">
        <f t="shared" si="1"/>
        <v>0.79997251974054651</v>
      </c>
      <c r="H109" s="76">
        <v>2.1624324324324324</v>
      </c>
      <c r="I109" s="78">
        <v>3.9644594594594595</v>
      </c>
    </row>
    <row r="110" spans="1:9" ht="17.100000000000001" customHeight="1">
      <c r="A110" s="348"/>
      <c r="B110" s="252" t="s">
        <v>88</v>
      </c>
      <c r="C110" s="75">
        <v>21505.506550894508</v>
      </c>
      <c r="D110" s="76">
        <v>10100.16275010264</v>
      </c>
      <c r="E110" s="76">
        <v>6320.783346830367</v>
      </c>
      <c r="F110" s="76">
        <v>1836.59649097686</v>
      </c>
      <c r="G110" s="77">
        <f t="shared" si="1"/>
        <v>0.29391464608711848</v>
      </c>
      <c r="H110" s="76">
        <v>60.010053289608528</v>
      </c>
      <c r="I110" s="78">
        <v>33.712752613240418</v>
      </c>
    </row>
    <row r="111" spans="1:9" ht="17.100000000000001" customHeight="1">
      <c r="A111" s="348"/>
      <c r="B111" s="252" t="s">
        <v>100</v>
      </c>
      <c r="C111" s="75">
        <v>74360.98798245145</v>
      </c>
      <c r="D111" s="76">
        <v>2864.8148159931675</v>
      </c>
      <c r="E111" s="76">
        <v>2274.8705804568817</v>
      </c>
      <c r="F111" s="76">
        <v>894.40203686029292</v>
      </c>
      <c r="G111" s="77">
        <f t="shared" si="1"/>
        <v>3.0592258685343605E-2</v>
      </c>
      <c r="H111" s="76">
        <v>111.97421058714747</v>
      </c>
      <c r="I111" s="78">
        <v>125.89459084604718</v>
      </c>
    </row>
    <row r="112" spans="1:9" ht="17.100000000000001" customHeight="1">
      <c r="A112" s="348"/>
      <c r="B112" s="252" t="s">
        <v>116</v>
      </c>
      <c r="C112" s="75">
        <v>25675.411342847634</v>
      </c>
      <c r="D112" s="76">
        <v>6376.7466823803989</v>
      </c>
      <c r="E112" s="76">
        <v>2351.9942779657672</v>
      </c>
      <c r="F112" s="76">
        <v>336.874754956044</v>
      </c>
      <c r="G112" s="77">
        <f t="shared" si="1"/>
        <v>9.1604930747135202E-2</v>
      </c>
      <c r="H112" s="76">
        <v>70.511016483516485</v>
      </c>
      <c r="I112" s="78">
        <v>94.405983516483516</v>
      </c>
    </row>
    <row r="113" spans="1:9" ht="17.100000000000001" customHeight="1">
      <c r="A113" s="348"/>
      <c r="B113" s="252" t="s">
        <v>19</v>
      </c>
      <c r="C113" s="79">
        <v>353441.10608429613</v>
      </c>
      <c r="D113" s="80">
        <v>129357.12119937134</v>
      </c>
      <c r="E113" s="80">
        <v>87655.180141079516</v>
      </c>
      <c r="F113" s="80">
        <v>26895.442492987295</v>
      </c>
      <c r="G113" s="81">
        <f t="shared" si="1"/>
        <v>0.24800505270084133</v>
      </c>
      <c r="H113" s="80">
        <v>434.0265800354307</v>
      </c>
      <c r="I113" s="82">
        <v>388.29019053633436</v>
      </c>
    </row>
    <row r="114" spans="1:9" ht="17.100000000000001" customHeight="1">
      <c r="A114" s="348" t="s">
        <v>145</v>
      </c>
      <c r="B114" s="252" t="s">
        <v>5</v>
      </c>
      <c r="C114" s="75">
        <v>339.11970588235295</v>
      </c>
      <c r="D114" s="76">
        <v>199.13167647058822</v>
      </c>
      <c r="E114" s="76">
        <v>277.31745882352936</v>
      </c>
      <c r="F114" s="76">
        <v>262.25</v>
      </c>
      <c r="G114" s="77">
        <f t="shared" si="1"/>
        <v>0.81775683929065468</v>
      </c>
      <c r="H114" s="76">
        <v>15.150000000000002</v>
      </c>
      <c r="I114" s="78">
        <v>15</v>
      </c>
    </row>
    <row r="115" spans="1:9" ht="17.100000000000001" customHeight="1">
      <c r="A115" s="348"/>
      <c r="B115" s="252" t="s">
        <v>20</v>
      </c>
      <c r="C115" s="75">
        <v>210.23888888888888</v>
      </c>
      <c r="D115" s="76">
        <v>91.709722222222211</v>
      </c>
      <c r="E115" s="76">
        <v>92.481777777777779</v>
      </c>
      <c r="F115" s="83"/>
      <c r="G115" s="77">
        <f t="shared" si="1"/>
        <v>0.43988901514150575</v>
      </c>
      <c r="H115" s="83"/>
      <c r="I115" s="84"/>
    </row>
    <row r="116" spans="1:9" ht="17.100000000000001" customHeight="1">
      <c r="A116" s="348"/>
      <c r="B116" s="252" t="s">
        <v>31</v>
      </c>
      <c r="C116" s="75">
        <v>229.03991379310344</v>
      </c>
      <c r="D116" s="76">
        <v>126.82348060344827</v>
      </c>
      <c r="E116" s="76">
        <v>92.154811422413786</v>
      </c>
      <c r="F116" s="83"/>
      <c r="G116" s="77">
        <f t="shared" si="1"/>
        <v>0.40235262883332712</v>
      </c>
      <c r="H116" s="83"/>
      <c r="I116" s="84"/>
    </row>
    <row r="117" spans="1:9" ht="17.100000000000001" customHeight="1">
      <c r="A117" s="348"/>
      <c r="B117" s="252" t="s">
        <v>47</v>
      </c>
      <c r="C117" s="75">
        <v>0.75</v>
      </c>
      <c r="D117" s="76">
        <v>0.3</v>
      </c>
      <c r="E117" s="76">
        <v>1.35</v>
      </c>
      <c r="F117" s="76">
        <v>0</v>
      </c>
      <c r="G117" s="77">
        <f t="shared" si="1"/>
        <v>1.8</v>
      </c>
      <c r="H117" s="76">
        <v>0</v>
      </c>
      <c r="I117" s="78">
        <v>0</v>
      </c>
    </row>
    <row r="118" spans="1:9" ht="17.100000000000001" customHeight="1">
      <c r="A118" s="348"/>
      <c r="B118" s="252" t="s">
        <v>60</v>
      </c>
      <c r="C118" s="75">
        <v>153.21842105263161</v>
      </c>
      <c r="D118" s="76">
        <v>0.75</v>
      </c>
      <c r="E118" s="76">
        <v>1.1200000000000001</v>
      </c>
      <c r="F118" s="76">
        <v>1.1200000000000001</v>
      </c>
      <c r="G118" s="77">
        <f t="shared" si="1"/>
        <v>7.309826013774624E-3</v>
      </c>
      <c r="H118" s="76">
        <v>0.15</v>
      </c>
      <c r="I118" s="78">
        <v>0</v>
      </c>
    </row>
    <row r="119" spans="1:9" ht="17.100000000000001" customHeight="1">
      <c r="A119" s="348"/>
      <c r="B119" s="252" t="s">
        <v>66</v>
      </c>
      <c r="C119" s="75">
        <v>4.75</v>
      </c>
      <c r="D119" s="76">
        <v>4.75</v>
      </c>
      <c r="E119" s="76">
        <v>3.61</v>
      </c>
      <c r="F119" s="83"/>
      <c r="G119" s="77">
        <f t="shared" si="1"/>
        <v>0.76</v>
      </c>
      <c r="H119" s="83"/>
      <c r="I119" s="84"/>
    </row>
    <row r="120" spans="1:9" ht="17.100000000000001" customHeight="1">
      <c r="A120" s="348"/>
      <c r="B120" s="252" t="s">
        <v>75</v>
      </c>
      <c r="C120" s="75">
        <v>55.662612612612612</v>
      </c>
      <c r="D120" s="76">
        <v>55.662612612612612</v>
      </c>
      <c r="E120" s="76">
        <v>42.936617657657656</v>
      </c>
      <c r="F120" s="83"/>
      <c r="G120" s="77">
        <f t="shared" si="1"/>
        <v>0.77137266187050357</v>
      </c>
      <c r="H120" s="83"/>
      <c r="I120" s="84"/>
    </row>
    <row r="121" spans="1:9" ht="17.100000000000001" customHeight="1">
      <c r="A121" s="348"/>
      <c r="B121" s="252" t="s">
        <v>88</v>
      </c>
      <c r="C121" s="75">
        <v>4</v>
      </c>
      <c r="D121" s="76">
        <v>4</v>
      </c>
      <c r="E121" s="76">
        <v>0.25</v>
      </c>
      <c r="F121" s="76">
        <v>0</v>
      </c>
      <c r="G121" s="77">
        <f t="shared" si="1"/>
        <v>6.25E-2</v>
      </c>
      <c r="H121" s="76">
        <v>0</v>
      </c>
      <c r="I121" s="78">
        <v>0</v>
      </c>
    </row>
    <row r="122" spans="1:9" ht="17.100000000000001" customHeight="1">
      <c r="A122" s="348"/>
      <c r="B122" s="252" t="s">
        <v>100</v>
      </c>
      <c r="C122" s="75">
        <v>115.55438538752674</v>
      </c>
      <c r="D122" s="76">
        <v>10.093220338983052</v>
      </c>
      <c r="E122" s="76">
        <v>7.371186440677965</v>
      </c>
      <c r="F122" s="76">
        <v>5.5932203389830502</v>
      </c>
      <c r="G122" s="77">
        <f t="shared" si="1"/>
        <v>6.3789759393014192E-2</v>
      </c>
      <c r="H122" s="76">
        <v>0</v>
      </c>
      <c r="I122" s="78">
        <v>0</v>
      </c>
    </row>
    <row r="123" spans="1:9" ht="17.100000000000001" customHeight="1">
      <c r="A123" s="348"/>
      <c r="B123" s="252" t="s">
        <v>116</v>
      </c>
      <c r="C123" s="75">
        <v>2</v>
      </c>
      <c r="D123" s="76">
        <v>0</v>
      </c>
      <c r="E123" s="76">
        <v>0</v>
      </c>
      <c r="F123" s="76">
        <v>0</v>
      </c>
      <c r="G123" s="77">
        <f t="shared" si="1"/>
        <v>0</v>
      </c>
      <c r="H123" s="76">
        <v>0</v>
      </c>
      <c r="I123" s="78">
        <v>0</v>
      </c>
    </row>
    <row r="124" spans="1:9" ht="17.100000000000001" customHeight="1">
      <c r="A124" s="348"/>
      <c r="B124" s="252" t="s">
        <v>19</v>
      </c>
      <c r="C124" s="79">
        <v>1114.3339276171164</v>
      </c>
      <c r="D124" s="80">
        <v>493.22071224785424</v>
      </c>
      <c r="E124" s="80">
        <v>518.59185212205659</v>
      </c>
      <c r="F124" s="80">
        <v>268.96322033898309</v>
      </c>
      <c r="G124" s="81">
        <f t="shared" si="1"/>
        <v>0.46538280785456265</v>
      </c>
      <c r="H124" s="80">
        <v>15.3</v>
      </c>
      <c r="I124" s="82">
        <v>14.999999999999998</v>
      </c>
    </row>
    <row r="125" spans="1:9" ht="17.100000000000001" customHeight="1">
      <c r="A125" s="348" t="s">
        <v>206</v>
      </c>
      <c r="B125" s="252" t="s">
        <v>5</v>
      </c>
      <c r="C125" s="75">
        <v>160434.26087236049</v>
      </c>
      <c r="D125" s="76">
        <v>58012.641223281564</v>
      </c>
      <c r="E125" s="76">
        <v>65827.371339582256</v>
      </c>
      <c r="F125" s="76">
        <v>48548.65261387793</v>
      </c>
      <c r="G125" s="77">
        <f t="shared" si="1"/>
        <v>0.41030744294670135</v>
      </c>
      <c r="H125" s="76">
        <v>3423.255930721346</v>
      </c>
      <c r="I125" s="78">
        <v>989.94916435753771</v>
      </c>
    </row>
    <row r="126" spans="1:9" ht="17.100000000000001" customHeight="1">
      <c r="A126" s="348"/>
      <c r="B126" s="252" t="s">
        <v>20</v>
      </c>
      <c r="C126" s="75">
        <v>59291.39094742063</v>
      </c>
      <c r="D126" s="76">
        <v>34010.979627182547</v>
      </c>
      <c r="E126" s="76">
        <v>44965.18524265397</v>
      </c>
      <c r="F126" s="76">
        <v>41855.008857444438</v>
      </c>
      <c r="G126" s="77">
        <f t="shared" si="1"/>
        <v>0.75837629247944138</v>
      </c>
      <c r="H126" s="76">
        <v>2305.7465382222222</v>
      </c>
      <c r="I126" s="78">
        <v>294.72845544444453</v>
      </c>
    </row>
    <row r="127" spans="1:9" ht="17.100000000000001" customHeight="1">
      <c r="A127" s="348"/>
      <c r="B127" s="252" t="s">
        <v>31</v>
      </c>
      <c r="C127" s="75">
        <v>110966.29626253317</v>
      </c>
      <c r="D127" s="76">
        <v>43787.680705085149</v>
      </c>
      <c r="E127" s="76">
        <v>27913.771291995294</v>
      </c>
      <c r="F127" s="76">
        <v>15166.58495234781</v>
      </c>
      <c r="G127" s="77">
        <f t="shared" si="1"/>
        <v>0.25155179754719942</v>
      </c>
      <c r="H127" s="76">
        <v>119.3177931034483</v>
      </c>
      <c r="I127" s="78">
        <v>18.300862068965511</v>
      </c>
    </row>
    <row r="128" spans="1:9" ht="17.100000000000001" customHeight="1">
      <c r="A128" s="348"/>
      <c r="B128" s="252" t="s">
        <v>47</v>
      </c>
      <c r="C128" s="75">
        <v>729.90132702020196</v>
      </c>
      <c r="D128" s="76">
        <v>581.09202146464656</v>
      </c>
      <c r="E128" s="76">
        <v>634.26663467202025</v>
      </c>
      <c r="F128" s="76">
        <v>394.29354376242429</v>
      </c>
      <c r="G128" s="77">
        <f t="shared" si="1"/>
        <v>0.86897586179407671</v>
      </c>
      <c r="H128" s="76">
        <v>46.55231040000001</v>
      </c>
      <c r="I128" s="78">
        <v>2.7017090909090911</v>
      </c>
    </row>
    <row r="129" spans="1:9" ht="17.100000000000001" customHeight="1">
      <c r="A129" s="348"/>
      <c r="B129" s="252" t="s">
        <v>60</v>
      </c>
      <c r="C129" s="75">
        <v>9452.7244912280694</v>
      </c>
      <c r="D129" s="76">
        <v>3612.9829686716785</v>
      </c>
      <c r="E129" s="76">
        <v>11116.276840568085</v>
      </c>
      <c r="F129" s="76">
        <v>10299.92252631579</v>
      </c>
      <c r="G129" s="77">
        <f t="shared" si="1"/>
        <v>1.1759865476756206</v>
      </c>
      <c r="H129" s="76">
        <v>672.11709273182964</v>
      </c>
      <c r="I129" s="78">
        <v>194.47317543859646</v>
      </c>
    </row>
    <row r="130" spans="1:9" ht="17.100000000000001" customHeight="1">
      <c r="A130" s="348"/>
      <c r="B130" s="252" t="s">
        <v>66</v>
      </c>
      <c r="C130" s="75">
        <v>3944.4596355582594</v>
      </c>
      <c r="D130" s="76">
        <v>3622.3854508134405</v>
      </c>
      <c r="E130" s="76">
        <v>4432.507509797475</v>
      </c>
      <c r="F130" s="76">
        <v>2687.752687582295</v>
      </c>
      <c r="G130" s="77">
        <f t="shared" si="1"/>
        <v>1.1237299704729118</v>
      </c>
      <c r="H130" s="76">
        <v>60.281344478216823</v>
      </c>
      <c r="I130" s="78">
        <v>0.68617021276595735</v>
      </c>
    </row>
    <row r="131" spans="1:9" ht="17.100000000000001" customHeight="1">
      <c r="A131" s="348"/>
      <c r="B131" s="252" t="s">
        <v>75</v>
      </c>
      <c r="C131" s="75">
        <v>7130.9501053074209</v>
      </c>
      <c r="D131" s="76">
        <v>7093.8733879650772</v>
      </c>
      <c r="E131" s="76">
        <v>4116.6148992904536</v>
      </c>
      <c r="F131" s="76">
        <v>2848.6400398369565</v>
      </c>
      <c r="G131" s="77">
        <f t="shared" ref="G131:G194" si="2">IFERROR((E131/C131),0)</f>
        <v>0.57728841718111878</v>
      </c>
      <c r="H131" s="76">
        <v>43.50479576576577</v>
      </c>
      <c r="I131" s="78">
        <v>27.291069819819825</v>
      </c>
    </row>
    <row r="132" spans="1:9" ht="17.100000000000001" customHeight="1">
      <c r="A132" s="348"/>
      <c r="B132" s="252" t="s">
        <v>88</v>
      </c>
      <c r="C132" s="75">
        <v>6997.4820717473995</v>
      </c>
      <c r="D132" s="76">
        <v>3842.7408072685212</v>
      </c>
      <c r="E132" s="76">
        <v>5012.038462002869</v>
      </c>
      <c r="F132" s="76">
        <v>3765.7941934034761</v>
      </c>
      <c r="G132" s="77">
        <f t="shared" si="2"/>
        <v>0.71626313731322944</v>
      </c>
      <c r="H132" s="76">
        <v>218.80702805675119</v>
      </c>
      <c r="I132" s="78">
        <v>34.64112195121951</v>
      </c>
    </row>
    <row r="133" spans="1:9" ht="17.100000000000001" customHeight="1">
      <c r="A133" s="348"/>
      <c r="B133" s="252" t="s">
        <v>100</v>
      </c>
      <c r="C133" s="75">
        <v>13824.059281632655</v>
      </c>
      <c r="D133" s="76">
        <v>2105.6711901431622</v>
      </c>
      <c r="E133" s="76">
        <v>4284.4422254615774</v>
      </c>
      <c r="F133" s="76">
        <v>3431.5025423728812</v>
      </c>
      <c r="G133" s="77">
        <f t="shared" si="2"/>
        <v>0.30992649396072136</v>
      </c>
      <c r="H133" s="76">
        <v>512.59439651848891</v>
      </c>
      <c r="I133" s="78">
        <v>42.229542302357835</v>
      </c>
    </row>
    <row r="134" spans="1:9" ht="17.100000000000001" customHeight="1">
      <c r="A134" s="348"/>
      <c r="B134" s="252" t="s">
        <v>116</v>
      </c>
      <c r="C134" s="75">
        <v>3279.9349676712177</v>
      </c>
      <c r="D134" s="76">
        <v>1126.222803846154</v>
      </c>
      <c r="E134" s="76">
        <v>1397.2314465846152</v>
      </c>
      <c r="F134" s="76">
        <v>160.75926502564104</v>
      </c>
      <c r="G134" s="77">
        <f t="shared" si="2"/>
        <v>0.42599364327539141</v>
      </c>
      <c r="H134" s="76">
        <v>57.621474358974368</v>
      </c>
      <c r="I134" s="78">
        <v>6.3798076923076934</v>
      </c>
    </row>
    <row r="135" spans="1:9" ht="17.100000000000001" customHeight="1">
      <c r="A135" s="348"/>
      <c r="B135" s="252" t="s">
        <v>19</v>
      </c>
      <c r="C135" s="79">
        <v>376051.45996247965</v>
      </c>
      <c r="D135" s="80">
        <v>157796.27018572201</v>
      </c>
      <c r="E135" s="80">
        <v>169699.70589260859</v>
      </c>
      <c r="F135" s="80">
        <v>129158.91122196955</v>
      </c>
      <c r="G135" s="81">
        <f t="shared" si="2"/>
        <v>0.45126724387545336</v>
      </c>
      <c r="H135" s="80">
        <v>7459.798704357042</v>
      </c>
      <c r="I135" s="82">
        <v>1611.3810783789249</v>
      </c>
    </row>
    <row r="136" spans="1:9" ht="17.100000000000001" customHeight="1">
      <c r="A136" s="348" t="s">
        <v>146</v>
      </c>
      <c r="B136" s="252" t="s">
        <v>5</v>
      </c>
      <c r="C136" s="75">
        <v>3536.9176470588236</v>
      </c>
      <c r="D136" s="76">
        <v>2343.8338235294113</v>
      </c>
      <c r="E136" s="76">
        <v>7306.7292767058825</v>
      </c>
      <c r="F136" s="76">
        <v>6429</v>
      </c>
      <c r="G136" s="77">
        <f t="shared" si="2"/>
        <v>2.065846594642061</v>
      </c>
      <c r="H136" s="76">
        <v>505.55647058823524</v>
      </c>
      <c r="I136" s="78">
        <v>137.20499999999998</v>
      </c>
    </row>
    <row r="137" spans="1:9" ht="17.100000000000001" customHeight="1">
      <c r="A137" s="348"/>
      <c r="B137" s="252" t="s">
        <v>20</v>
      </c>
      <c r="C137" s="75">
        <v>6.0250000000000004</v>
      </c>
      <c r="D137" s="76">
        <v>0</v>
      </c>
      <c r="E137" s="76">
        <v>0</v>
      </c>
      <c r="F137" s="83"/>
      <c r="G137" s="77">
        <f t="shared" si="2"/>
        <v>0</v>
      </c>
      <c r="H137" s="83"/>
      <c r="I137" s="84"/>
    </row>
    <row r="138" spans="1:9" ht="17.100000000000001" customHeight="1">
      <c r="A138" s="348"/>
      <c r="B138" s="252" t="s">
        <v>31</v>
      </c>
      <c r="C138" s="75">
        <v>4843.9789040948281</v>
      </c>
      <c r="D138" s="76">
        <v>1706.0384014008623</v>
      </c>
      <c r="E138" s="76">
        <v>1136.4004871034483</v>
      </c>
      <c r="F138" s="76">
        <v>64.05</v>
      </c>
      <c r="G138" s="77">
        <f t="shared" si="2"/>
        <v>0.23460062679934446</v>
      </c>
      <c r="H138" s="76">
        <v>4.25</v>
      </c>
      <c r="I138" s="78">
        <v>0</v>
      </c>
    </row>
    <row r="139" spans="1:9" ht="17.100000000000001" customHeight="1">
      <c r="A139" s="348"/>
      <c r="B139" s="252" t="s">
        <v>47</v>
      </c>
      <c r="C139" s="75">
        <v>5.5855555555555556</v>
      </c>
      <c r="D139" s="76">
        <v>5.5855555555555556</v>
      </c>
      <c r="E139" s="76">
        <v>4.3897998222222219</v>
      </c>
      <c r="F139" s="83"/>
      <c r="G139" s="77">
        <f t="shared" si="2"/>
        <v>0.78591999999999995</v>
      </c>
      <c r="H139" s="83"/>
      <c r="I139" s="84"/>
    </row>
    <row r="140" spans="1:9" ht="17.100000000000001" customHeight="1">
      <c r="A140" s="348"/>
      <c r="B140" s="252" t="s">
        <v>60</v>
      </c>
      <c r="C140" s="75">
        <v>449</v>
      </c>
      <c r="D140" s="76">
        <v>195.57499999999999</v>
      </c>
      <c r="E140" s="76">
        <v>642.5</v>
      </c>
      <c r="F140" s="76">
        <v>612.5</v>
      </c>
      <c r="G140" s="77">
        <f t="shared" si="2"/>
        <v>1.430957683741648</v>
      </c>
      <c r="H140" s="76">
        <v>60.900000000000006</v>
      </c>
      <c r="I140" s="78">
        <v>22.5</v>
      </c>
    </row>
    <row r="141" spans="1:9" ht="17.100000000000001" customHeight="1">
      <c r="A141" s="348"/>
      <c r="B141" s="252" t="s">
        <v>75</v>
      </c>
      <c r="C141" s="75">
        <v>18.02027027027027</v>
      </c>
      <c r="D141" s="76">
        <v>18.02027027027027</v>
      </c>
      <c r="E141" s="76">
        <v>8.8515567567567555</v>
      </c>
      <c r="F141" s="83"/>
      <c r="G141" s="77">
        <f t="shared" si="2"/>
        <v>0.49119999999999991</v>
      </c>
      <c r="H141" s="83"/>
      <c r="I141" s="84"/>
    </row>
    <row r="142" spans="1:9" ht="17.100000000000001" customHeight="1">
      <c r="A142" s="348"/>
      <c r="B142" s="252" t="s">
        <v>88</v>
      </c>
      <c r="C142" s="75">
        <v>36.741750358680058</v>
      </c>
      <c r="D142" s="76">
        <v>2.0058823529411764</v>
      </c>
      <c r="E142" s="76">
        <v>3.9315294117647062</v>
      </c>
      <c r="F142" s="83"/>
      <c r="G142" s="77">
        <f t="shared" si="2"/>
        <v>0.10700441251122653</v>
      </c>
      <c r="H142" s="76">
        <v>4.0117647058823529</v>
      </c>
      <c r="I142" s="78">
        <v>4.0117647058823529</v>
      </c>
    </row>
    <row r="143" spans="1:9" ht="17.100000000000001" customHeight="1">
      <c r="A143" s="348"/>
      <c r="B143" s="252" t="s">
        <v>100</v>
      </c>
      <c r="C143" s="75">
        <v>536.04661016949149</v>
      </c>
      <c r="D143" s="76">
        <v>423.69915254237281</v>
      </c>
      <c r="E143" s="76">
        <v>1104.1610169491528</v>
      </c>
      <c r="F143" s="76">
        <v>1050.6610169491526</v>
      </c>
      <c r="G143" s="77">
        <f t="shared" si="2"/>
        <v>2.0598227766052477</v>
      </c>
      <c r="H143" s="76">
        <v>21.620677966101692</v>
      </c>
      <c r="I143" s="78">
        <v>4.4745762711864412</v>
      </c>
    </row>
    <row r="144" spans="1:9" ht="17.100000000000001" customHeight="1">
      <c r="A144" s="348"/>
      <c r="B144" s="252" t="s">
        <v>116</v>
      </c>
      <c r="C144" s="75">
        <v>9</v>
      </c>
      <c r="D144" s="76">
        <v>6.375</v>
      </c>
      <c r="E144" s="76">
        <v>2.5</v>
      </c>
      <c r="F144" s="76">
        <v>2.25</v>
      </c>
      <c r="G144" s="77">
        <f t="shared" si="2"/>
        <v>0.27777777777777779</v>
      </c>
      <c r="H144" s="76">
        <v>0</v>
      </c>
      <c r="I144" s="78">
        <v>0</v>
      </c>
    </row>
    <row r="145" spans="1:9" ht="17.100000000000001" customHeight="1">
      <c r="A145" s="348"/>
      <c r="B145" s="252" t="s">
        <v>19</v>
      </c>
      <c r="C145" s="79">
        <v>9441.315737507648</v>
      </c>
      <c r="D145" s="80">
        <v>4701.1330856514141</v>
      </c>
      <c r="E145" s="80">
        <v>10209.46366674923</v>
      </c>
      <c r="F145" s="80">
        <v>8158.4610169491534</v>
      </c>
      <c r="G145" s="81">
        <f t="shared" si="2"/>
        <v>1.0813602627640075</v>
      </c>
      <c r="H145" s="80">
        <v>596.33891326021944</v>
      </c>
      <c r="I145" s="82">
        <v>168.19134097706882</v>
      </c>
    </row>
    <row r="146" spans="1:9" ht="17.100000000000001" customHeight="1">
      <c r="A146" s="348" t="s">
        <v>147</v>
      </c>
      <c r="B146" s="252" t="s">
        <v>5</v>
      </c>
      <c r="C146" s="75">
        <v>11649.454607843136</v>
      </c>
      <c r="D146" s="76">
        <v>1907.3905230392161</v>
      </c>
      <c r="E146" s="76">
        <v>1045.6674558823529</v>
      </c>
      <c r="F146" s="76">
        <v>2.4500000000000002</v>
      </c>
      <c r="G146" s="77">
        <f t="shared" si="2"/>
        <v>8.9761065310160065E-2</v>
      </c>
      <c r="H146" s="76">
        <v>1</v>
      </c>
      <c r="I146" s="78">
        <v>1.5457764705882358</v>
      </c>
    </row>
    <row r="147" spans="1:9" ht="17.100000000000001" customHeight="1">
      <c r="A147" s="348"/>
      <c r="B147" s="252" t="s">
        <v>20</v>
      </c>
      <c r="C147" s="75">
        <v>19.600000000000001</v>
      </c>
      <c r="D147" s="76">
        <v>4.9000000000000004</v>
      </c>
      <c r="E147" s="76">
        <v>3.5999999999999996</v>
      </c>
      <c r="F147" s="83"/>
      <c r="G147" s="77">
        <f t="shared" si="2"/>
        <v>0.18367346938775508</v>
      </c>
      <c r="H147" s="83"/>
      <c r="I147" s="84"/>
    </row>
    <row r="148" spans="1:9" ht="17.100000000000001" customHeight="1">
      <c r="A148" s="348"/>
      <c r="B148" s="252" t="s">
        <v>31</v>
      </c>
      <c r="C148" s="75">
        <v>11814.05982918498</v>
      </c>
      <c r="D148" s="76">
        <v>7499.4892402222395</v>
      </c>
      <c r="E148" s="76">
        <v>7547.5391337031951</v>
      </c>
      <c r="F148" s="76">
        <v>0.35</v>
      </c>
      <c r="G148" s="77">
        <f t="shared" si="2"/>
        <v>0.63886075090444838</v>
      </c>
      <c r="H148" s="76">
        <v>52.334641265373563</v>
      </c>
      <c r="I148" s="78">
        <v>10.636746485560343</v>
      </c>
    </row>
    <row r="149" spans="1:9" ht="17.100000000000001" customHeight="1">
      <c r="A149" s="348"/>
      <c r="B149" s="252" t="s">
        <v>60</v>
      </c>
      <c r="C149" s="75">
        <v>444.4976127819549</v>
      </c>
      <c r="D149" s="76">
        <v>43.178947368421049</v>
      </c>
      <c r="E149" s="76">
        <v>27.977368421052631</v>
      </c>
      <c r="F149" s="76">
        <v>21</v>
      </c>
      <c r="G149" s="77">
        <f t="shared" si="2"/>
        <v>6.29415493279077E-2</v>
      </c>
      <c r="H149" s="76">
        <v>0</v>
      </c>
      <c r="I149" s="78">
        <v>0</v>
      </c>
    </row>
    <row r="150" spans="1:9" ht="17.100000000000001" customHeight="1">
      <c r="A150" s="348"/>
      <c r="B150" s="252" t="s">
        <v>66</v>
      </c>
      <c r="C150" s="75">
        <v>4.9042553191489366</v>
      </c>
      <c r="D150" s="76">
        <v>4.9042553191489366</v>
      </c>
      <c r="E150" s="76">
        <v>8.7193736170212777</v>
      </c>
      <c r="F150" s="83"/>
      <c r="G150" s="77">
        <f t="shared" si="2"/>
        <v>1.7779199999999999</v>
      </c>
      <c r="H150" s="83"/>
      <c r="I150" s="84"/>
    </row>
    <row r="151" spans="1:9" ht="17.100000000000001" customHeight="1">
      <c r="A151" s="348"/>
      <c r="B151" s="252" t="s">
        <v>100</v>
      </c>
      <c r="C151" s="75">
        <v>8437.3204190239794</v>
      </c>
      <c r="D151" s="76">
        <v>907.4983684383742</v>
      </c>
      <c r="E151" s="76">
        <v>438.16663649827217</v>
      </c>
      <c r="F151" s="76">
        <v>34.134322033898307</v>
      </c>
      <c r="G151" s="77">
        <f t="shared" si="2"/>
        <v>5.193196592490662E-2</v>
      </c>
      <c r="H151" s="76">
        <v>10.966490702649335</v>
      </c>
      <c r="I151" s="78">
        <v>8.1447737370413016</v>
      </c>
    </row>
    <row r="152" spans="1:9" ht="17.100000000000001" customHeight="1">
      <c r="A152" s="348"/>
      <c r="B152" s="252" t="s">
        <v>19</v>
      </c>
      <c r="C152" s="79">
        <v>32369.8367241532</v>
      </c>
      <c r="D152" s="80">
        <v>10367.361334387404</v>
      </c>
      <c r="E152" s="80">
        <v>9071.6699681218979</v>
      </c>
      <c r="F152" s="80">
        <v>57.934322033898304</v>
      </c>
      <c r="G152" s="81">
        <f t="shared" si="2"/>
        <v>0.28025071752533576</v>
      </c>
      <c r="H152" s="80">
        <v>64.301131968022887</v>
      </c>
      <c r="I152" s="82">
        <v>20.327296693189886</v>
      </c>
    </row>
    <row r="153" spans="1:9" ht="17.100000000000001" customHeight="1">
      <c r="A153" s="348" t="s">
        <v>148</v>
      </c>
      <c r="B153" s="252" t="s">
        <v>5</v>
      </c>
      <c r="C153" s="75">
        <v>669.61833333333334</v>
      </c>
      <c r="D153" s="76">
        <v>504.73829656862745</v>
      </c>
      <c r="E153" s="76">
        <v>20700.77549019608</v>
      </c>
      <c r="F153" s="76">
        <v>19737.689999999999</v>
      </c>
      <c r="G153" s="77">
        <f t="shared" si="2"/>
        <v>30.91429021536559</v>
      </c>
      <c r="H153" s="76">
        <v>114.01</v>
      </c>
      <c r="I153" s="78">
        <v>116.66999999999999</v>
      </c>
    </row>
    <row r="154" spans="1:9" ht="17.100000000000001" customHeight="1">
      <c r="A154" s="348"/>
      <c r="B154" s="252" t="s">
        <v>20</v>
      </c>
      <c r="C154" s="75">
        <v>37.74861111111111</v>
      </c>
      <c r="D154" s="76">
        <v>23.002083333333335</v>
      </c>
      <c r="E154" s="76">
        <v>31.436205555555553</v>
      </c>
      <c r="F154" s="76">
        <v>13.949722222222224</v>
      </c>
      <c r="G154" s="77">
        <f t="shared" si="2"/>
        <v>0.83277780639464283</v>
      </c>
      <c r="H154" s="76">
        <v>2.8679999999999999</v>
      </c>
      <c r="I154" s="78">
        <v>0.2</v>
      </c>
    </row>
    <row r="155" spans="1:9" ht="17.100000000000001" customHeight="1">
      <c r="A155" s="348"/>
      <c r="B155" s="252" t="s">
        <v>31</v>
      </c>
      <c r="C155" s="75">
        <v>415.35793642241379</v>
      </c>
      <c r="D155" s="76">
        <v>224.07807866379309</v>
      </c>
      <c r="E155" s="76">
        <v>809.61951724137953</v>
      </c>
      <c r="F155" s="76">
        <v>564.76322844827587</v>
      </c>
      <c r="G155" s="77">
        <f t="shared" si="2"/>
        <v>1.9492092151045519</v>
      </c>
      <c r="H155" s="76">
        <v>55.67941810344827</v>
      </c>
      <c r="I155" s="78">
        <v>15.478448275862069</v>
      </c>
    </row>
    <row r="156" spans="1:9" ht="17.100000000000001" customHeight="1">
      <c r="A156" s="348"/>
      <c r="B156" s="252" t="s">
        <v>47</v>
      </c>
      <c r="C156" s="75">
        <v>1.9772727272727273</v>
      </c>
      <c r="D156" s="76">
        <v>1.9772727272727273</v>
      </c>
      <c r="E156" s="76">
        <v>2.6594545454545453</v>
      </c>
      <c r="F156" s="76">
        <v>1.2</v>
      </c>
      <c r="G156" s="77">
        <f t="shared" si="2"/>
        <v>1.3450114942528735</v>
      </c>
      <c r="H156" s="76">
        <v>0.05</v>
      </c>
      <c r="I156" s="78">
        <v>0</v>
      </c>
    </row>
    <row r="157" spans="1:9" ht="17.100000000000001" customHeight="1">
      <c r="A157" s="348"/>
      <c r="B157" s="252" t="s">
        <v>60</v>
      </c>
      <c r="C157" s="75">
        <v>425.9210526315789</v>
      </c>
      <c r="D157" s="76">
        <v>413.00000000000006</v>
      </c>
      <c r="E157" s="76">
        <v>8325</v>
      </c>
      <c r="F157" s="76">
        <v>8325</v>
      </c>
      <c r="G157" s="77">
        <f t="shared" si="2"/>
        <v>19.545875810936053</v>
      </c>
      <c r="H157" s="76">
        <v>72.099999999999994</v>
      </c>
      <c r="I157" s="78">
        <v>128.55000000000001</v>
      </c>
    </row>
    <row r="158" spans="1:9" ht="17.100000000000001" customHeight="1">
      <c r="A158" s="348"/>
      <c r="B158" s="252" t="s">
        <v>66</v>
      </c>
      <c r="C158" s="75">
        <v>24.62917021276596</v>
      </c>
      <c r="D158" s="76">
        <v>24.62917021276596</v>
      </c>
      <c r="E158" s="76">
        <v>49.623217021276595</v>
      </c>
      <c r="F158" s="76">
        <v>37.217412765957448</v>
      </c>
      <c r="G158" s="77">
        <f t="shared" si="2"/>
        <v>2.0148148148148146</v>
      </c>
      <c r="H158" s="83"/>
      <c r="I158" s="84"/>
    </row>
    <row r="159" spans="1:9" ht="17.100000000000001" customHeight="1">
      <c r="A159" s="348"/>
      <c r="B159" s="252" t="s">
        <v>75</v>
      </c>
      <c r="C159" s="75">
        <v>202.90647522522522</v>
      </c>
      <c r="D159" s="76">
        <v>202.90647522522522</v>
      </c>
      <c r="E159" s="76">
        <v>700.94220270270284</v>
      </c>
      <c r="F159" s="76">
        <v>362.23850189189193</v>
      </c>
      <c r="G159" s="77">
        <f t="shared" si="2"/>
        <v>3.4545087924111852</v>
      </c>
      <c r="H159" s="76">
        <v>1.0812162162162162</v>
      </c>
      <c r="I159" s="84"/>
    </row>
    <row r="160" spans="1:9" ht="17.100000000000001" customHeight="1">
      <c r="A160" s="348"/>
      <c r="B160" s="252" t="s">
        <v>88</v>
      </c>
      <c r="C160" s="75">
        <v>147.93077474892397</v>
      </c>
      <c r="D160" s="76">
        <v>122.46915351506458</v>
      </c>
      <c r="E160" s="76">
        <v>424.34837876614063</v>
      </c>
      <c r="F160" s="76">
        <v>395.9741153515065</v>
      </c>
      <c r="G160" s="77">
        <f t="shared" si="2"/>
        <v>2.8685605107278551</v>
      </c>
      <c r="H160" s="76">
        <v>6.9294117647058826</v>
      </c>
      <c r="I160" s="78">
        <v>1</v>
      </c>
    </row>
    <row r="161" spans="1:9" ht="17.100000000000001" customHeight="1">
      <c r="A161" s="348"/>
      <c r="B161" s="252" t="s">
        <v>100</v>
      </c>
      <c r="C161" s="75">
        <v>474.55509708737861</v>
      </c>
      <c r="D161" s="76">
        <v>113.8173786407767</v>
      </c>
      <c r="E161" s="76">
        <v>3108.4407936893208</v>
      </c>
      <c r="F161" s="76">
        <v>3108.1907936893203</v>
      </c>
      <c r="G161" s="77">
        <f t="shared" si="2"/>
        <v>6.550221065515121</v>
      </c>
      <c r="H161" s="76">
        <v>37.308398058252429</v>
      </c>
      <c r="I161" s="78">
        <v>8.9679611650485445</v>
      </c>
    </row>
    <row r="162" spans="1:9" ht="17.100000000000001" customHeight="1">
      <c r="A162" s="348"/>
      <c r="B162" s="252" t="s">
        <v>19</v>
      </c>
      <c r="C162" s="79">
        <v>2400.6447235000046</v>
      </c>
      <c r="D162" s="80">
        <v>1630.6179088868594</v>
      </c>
      <c r="E162" s="80">
        <v>34152.845259717906</v>
      </c>
      <c r="F162" s="80">
        <v>32546.223774369162</v>
      </c>
      <c r="G162" s="81">
        <f t="shared" si="2"/>
        <v>14.22653045050539</v>
      </c>
      <c r="H162" s="80">
        <v>290.02644414262278</v>
      </c>
      <c r="I162" s="82">
        <v>270.86640944091067</v>
      </c>
    </row>
    <row r="163" spans="1:9" ht="17.100000000000001" customHeight="1">
      <c r="A163" s="348" t="s">
        <v>174</v>
      </c>
      <c r="B163" s="252" t="s">
        <v>5</v>
      </c>
      <c r="C163" s="75">
        <v>289.5</v>
      </c>
      <c r="D163" s="76">
        <v>289.5</v>
      </c>
      <c r="E163" s="76">
        <v>14475</v>
      </c>
      <c r="F163" s="76">
        <v>14139</v>
      </c>
      <c r="G163" s="77">
        <f t="shared" si="2"/>
        <v>50</v>
      </c>
      <c r="H163" s="76">
        <v>12.25</v>
      </c>
      <c r="I163" s="78">
        <v>21.900000000000002</v>
      </c>
    </row>
    <row r="164" spans="1:9" ht="17.100000000000001" customHeight="1">
      <c r="A164" s="348"/>
      <c r="B164" s="252" t="s">
        <v>19</v>
      </c>
      <c r="C164" s="79">
        <v>289.5</v>
      </c>
      <c r="D164" s="80">
        <v>289.5</v>
      </c>
      <c r="E164" s="80">
        <v>14475</v>
      </c>
      <c r="F164" s="80">
        <v>14139</v>
      </c>
      <c r="G164" s="81">
        <f t="shared" si="2"/>
        <v>50</v>
      </c>
      <c r="H164" s="80">
        <v>12.25</v>
      </c>
      <c r="I164" s="82">
        <v>21.900000000000002</v>
      </c>
    </row>
    <row r="165" spans="1:9" ht="17.100000000000001" customHeight="1">
      <c r="A165" s="348" t="s">
        <v>149</v>
      </c>
      <c r="B165" s="252" t="s">
        <v>5</v>
      </c>
      <c r="C165" s="75">
        <v>3574.1989977240896</v>
      </c>
      <c r="D165" s="76">
        <v>3012.3697173932073</v>
      </c>
      <c r="E165" s="76">
        <v>6485.0873354341738</v>
      </c>
      <c r="F165" s="76">
        <v>3486.4999999999995</v>
      </c>
      <c r="G165" s="77">
        <f t="shared" si="2"/>
        <v>1.8144169755415478</v>
      </c>
      <c r="H165" s="76">
        <v>693.87859068627461</v>
      </c>
      <c r="I165" s="78">
        <v>468.11854166666672</v>
      </c>
    </row>
    <row r="166" spans="1:9" ht="17.100000000000001" customHeight="1">
      <c r="A166" s="348"/>
      <c r="B166" s="252" t="s">
        <v>31</v>
      </c>
      <c r="C166" s="75">
        <v>3685.7959245689644</v>
      </c>
      <c r="D166" s="76">
        <v>3028.4520015086209</v>
      </c>
      <c r="E166" s="76">
        <v>3416.4792096206897</v>
      </c>
      <c r="F166" s="76">
        <v>178.71600000000001</v>
      </c>
      <c r="G166" s="77">
        <f t="shared" si="2"/>
        <v>0.92693119194336027</v>
      </c>
      <c r="H166" s="76">
        <v>816.32505862068967</v>
      </c>
      <c r="I166" s="78">
        <v>418.836900862069</v>
      </c>
    </row>
    <row r="167" spans="1:9" ht="17.100000000000001" customHeight="1">
      <c r="A167" s="348"/>
      <c r="B167" s="252" t="s">
        <v>60</v>
      </c>
      <c r="C167" s="75">
        <v>100</v>
      </c>
      <c r="D167" s="76">
        <v>60</v>
      </c>
      <c r="E167" s="76">
        <v>350</v>
      </c>
      <c r="F167" s="76">
        <v>350</v>
      </c>
      <c r="G167" s="77">
        <f t="shared" si="2"/>
        <v>3.5</v>
      </c>
      <c r="H167" s="76">
        <v>0.5</v>
      </c>
      <c r="I167" s="78">
        <v>0.08</v>
      </c>
    </row>
    <row r="168" spans="1:9" ht="17.100000000000001" customHeight="1">
      <c r="A168" s="348"/>
      <c r="B168" s="252" t="s">
        <v>66</v>
      </c>
      <c r="C168" s="75">
        <v>54.290106382978735</v>
      </c>
      <c r="D168" s="76">
        <v>54.290106382978735</v>
      </c>
      <c r="E168" s="76">
        <v>24.128936170212768</v>
      </c>
      <c r="F168" s="83"/>
      <c r="G168" s="77">
        <f t="shared" si="2"/>
        <v>0.44444444444444436</v>
      </c>
      <c r="H168" s="76">
        <v>24.848226950354611</v>
      </c>
      <c r="I168" s="78">
        <v>24.848226950354611</v>
      </c>
    </row>
    <row r="169" spans="1:9" ht="17.100000000000001" customHeight="1">
      <c r="A169" s="348"/>
      <c r="B169" s="252" t="s">
        <v>88</v>
      </c>
      <c r="C169" s="75">
        <v>236.67073170731709</v>
      </c>
      <c r="D169" s="76">
        <v>168.96219512195125</v>
      </c>
      <c r="E169" s="76">
        <v>246.77073170731711</v>
      </c>
      <c r="F169" s="76">
        <v>3.2</v>
      </c>
      <c r="G169" s="77">
        <f t="shared" si="2"/>
        <v>1.0426753233369404</v>
      </c>
      <c r="H169" s="76">
        <v>34.107853658536598</v>
      </c>
      <c r="I169" s="78">
        <v>29.452439024390245</v>
      </c>
    </row>
    <row r="170" spans="1:9" ht="17.100000000000001" customHeight="1">
      <c r="A170" s="348"/>
      <c r="B170" s="252" t="s">
        <v>100</v>
      </c>
      <c r="C170" s="75">
        <v>2406.9707524271844</v>
      </c>
      <c r="D170" s="76">
        <v>1664.7925849514563</v>
      </c>
      <c r="E170" s="76">
        <v>3521.9640412621361</v>
      </c>
      <c r="F170" s="76">
        <v>2647.5</v>
      </c>
      <c r="G170" s="77">
        <f t="shared" si="2"/>
        <v>1.4632350799072216</v>
      </c>
      <c r="H170" s="76">
        <v>469.91603398058248</v>
      </c>
      <c r="I170" s="78">
        <v>177.97239320388354</v>
      </c>
    </row>
    <row r="171" spans="1:9" ht="17.100000000000001" customHeight="1">
      <c r="A171" s="348"/>
      <c r="B171" s="252" t="s">
        <v>116</v>
      </c>
      <c r="C171" s="75">
        <v>156.040905982906</v>
      </c>
      <c r="D171" s="76">
        <v>84.26095299145301</v>
      </c>
      <c r="E171" s="76">
        <v>145.93551282051283</v>
      </c>
      <c r="F171" s="76">
        <v>3.708333333333333</v>
      </c>
      <c r="G171" s="77">
        <f t="shared" si="2"/>
        <v>0.935238820239225</v>
      </c>
      <c r="H171" s="76">
        <v>34.909880341880339</v>
      </c>
      <c r="I171" s="78">
        <v>31.989666666666665</v>
      </c>
    </row>
    <row r="172" spans="1:9" ht="17.100000000000001" customHeight="1">
      <c r="A172" s="348"/>
      <c r="B172" s="252" t="s">
        <v>19</v>
      </c>
      <c r="C172" s="79">
        <v>10213.96741879344</v>
      </c>
      <c r="D172" s="80">
        <v>8073.1275583496672</v>
      </c>
      <c r="E172" s="80">
        <v>14190.365767015041</v>
      </c>
      <c r="F172" s="80">
        <v>6669.6243333333323</v>
      </c>
      <c r="G172" s="81">
        <f t="shared" si="2"/>
        <v>1.3893098719803167</v>
      </c>
      <c r="H172" s="80">
        <v>2074.4856442383184</v>
      </c>
      <c r="I172" s="82">
        <v>1151.2981683740306</v>
      </c>
    </row>
    <row r="173" spans="1:9" ht="17.100000000000001" customHeight="1">
      <c r="A173" s="348" t="s">
        <v>150</v>
      </c>
      <c r="B173" s="252" t="s">
        <v>5</v>
      </c>
      <c r="C173" s="75">
        <v>1001.8109427969906</v>
      </c>
      <c r="D173" s="76">
        <v>870.0120163241578</v>
      </c>
      <c r="E173" s="76">
        <v>1354.0049851863823</v>
      </c>
      <c r="F173" s="76">
        <v>208.5</v>
      </c>
      <c r="G173" s="77">
        <f t="shared" si="2"/>
        <v>1.3515573920625072</v>
      </c>
      <c r="H173" s="76">
        <v>186.52471413308913</v>
      </c>
      <c r="I173" s="78">
        <v>120.02548833315377</v>
      </c>
    </row>
    <row r="174" spans="1:9" ht="17.100000000000001" customHeight="1">
      <c r="A174" s="348"/>
      <c r="B174" s="252" t="s">
        <v>31</v>
      </c>
      <c r="C174" s="75">
        <v>3008.0435274784481</v>
      </c>
      <c r="D174" s="76">
        <v>2557.1247591594829</v>
      </c>
      <c r="E174" s="76">
        <v>3215.8619137931032</v>
      </c>
      <c r="F174" s="76">
        <v>20.100000000000001</v>
      </c>
      <c r="G174" s="77">
        <f t="shared" si="2"/>
        <v>1.0690875595436822</v>
      </c>
      <c r="H174" s="76">
        <v>553.05849827586212</v>
      </c>
      <c r="I174" s="78">
        <v>513.2541981034484</v>
      </c>
    </row>
    <row r="175" spans="1:9" ht="17.100000000000001" customHeight="1">
      <c r="A175" s="348"/>
      <c r="B175" s="252" t="s">
        <v>47</v>
      </c>
      <c r="C175" s="75">
        <v>2.2850000000000001</v>
      </c>
      <c r="D175" s="76">
        <v>2.2850000000000001</v>
      </c>
      <c r="E175" s="76">
        <v>3.6560000000000006</v>
      </c>
      <c r="F175" s="83"/>
      <c r="G175" s="77">
        <f t="shared" si="2"/>
        <v>1.6</v>
      </c>
      <c r="H175" s="76">
        <v>0.73120000000000007</v>
      </c>
      <c r="I175" s="84"/>
    </row>
    <row r="176" spans="1:9" ht="17.100000000000001" customHeight="1">
      <c r="A176" s="348"/>
      <c r="B176" s="252" t="s">
        <v>66</v>
      </c>
      <c r="C176" s="75">
        <v>7.9448936170212781</v>
      </c>
      <c r="D176" s="76">
        <v>7.9448936170212781</v>
      </c>
      <c r="E176" s="76">
        <v>11.770212765957448</v>
      </c>
      <c r="F176" s="83"/>
      <c r="G176" s="77">
        <f t="shared" si="2"/>
        <v>1.4814814814814814</v>
      </c>
      <c r="H176" s="76">
        <v>1.9617021276595747</v>
      </c>
      <c r="I176" s="84"/>
    </row>
    <row r="177" spans="1:9" ht="17.100000000000001" customHeight="1">
      <c r="A177" s="348"/>
      <c r="B177" s="252" t="s">
        <v>75</v>
      </c>
      <c r="C177" s="75">
        <v>67.87721203346203</v>
      </c>
      <c r="D177" s="76">
        <v>67.87721203346203</v>
      </c>
      <c r="E177" s="76">
        <v>108.27962998712997</v>
      </c>
      <c r="F177" s="83"/>
      <c r="G177" s="77">
        <f t="shared" si="2"/>
        <v>1.5952280116300357</v>
      </c>
      <c r="H177" s="83"/>
      <c r="I177" s="84"/>
    </row>
    <row r="178" spans="1:9" ht="17.100000000000001" customHeight="1">
      <c r="A178" s="348"/>
      <c r="B178" s="252" t="s">
        <v>88</v>
      </c>
      <c r="C178" s="75">
        <v>94.536585365853668</v>
      </c>
      <c r="D178" s="76">
        <v>74.146341463414643</v>
      </c>
      <c r="E178" s="76">
        <v>280.2731707317073</v>
      </c>
      <c r="F178" s="83"/>
      <c r="G178" s="77">
        <f t="shared" si="2"/>
        <v>2.9647058823529409</v>
      </c>
      <c r="H178" s="76">
        <v>14.829268292682928</v>
      </c>
      <c r="I178" s="78">
        <v>4.0780487804878049</v>
      </c>
    </row>
    <row r="179" spans="1:9" ht="17.100000000000001" customHeight="1">
      <c r="A179" s="348"/>
      <c r="B179" s="252" t="s">
        <v>100</v>
      </c>
      <c r="C179" s="75">
        <v>3</v>
      </c>
      <c r="D179" s="76">
        <v>0</v>
      </c>
      <c r="E179" s="76">
        <v>0</v>
      </c>
      <c r="F179" s="76">
        <v>0</v>
      </c>
      <c r="G179" s="77">
        <f t="shared" si="2"/>
        <v>0</v>
      </c>
      <c r="H179" s="76">
        <v>1.2</v>
      </c>
      <c r="I179" s="78">
        <v>0.45</v>
      </c>
    </row>
    <row r="180" spans="1:9" ht="17.100000000000001" customHeight="1">
      <c r="A180" s="348"/>
      <c r="B180" s="252" t="s">
        <v>116</v>
      </c>
      <c r="C180" s="75">
        <v>2040.2015373931627</v>
      </c>
      <c r="D180" s="76">
        <v>1184.5289700854701</v>
      </c>
      <c r="E180" s="76">
        <v>1603.8156025641026</v>
      </c>
      <c r="F180" s="83"/>
      <c r="G180" s="77">
        <f t="shared" si="2"/>
        <v>0.78610645721468986</v>
      </c>
      <c r="H180" s="76">
        <v>425.54735042735047</v>
      </c>
      <c r="I180" s="78">
        <v>339.95585042735041</v>
      </c>
    </row>
    <row r="181" spans="1:9" ht="17.100000000000001" customHeight="1">
      <c r="A181" s="348"/>
      <c r="B181" s="252" t="s">
        <v>19</v>
      </c>
      <c r="C181" s="79">
        <v>6225.699698684939</v>
      </c>
      <c r="D181" s="80">
        <v>4763.919192683009</v>
      </c>
      <c r="E181" s="80">
        <v>6577.6615150283833</v>
      </c>
      <c r="F181" s="80">
        <v>228.60000000000005</v>
      </c>
      <c r="G181" s="81">
        <f t="shared" si="2"/>
        <v>1.0565336963518799</v>
      </c>
      <c r="H181" s="80">
        <v>1183.8527332566439</v>
      </c>
      <c r="I181" s="82">
        <v>977.76358564444024</v>
      </c>
    </row>
    <row r="182" spans="1:9" ht="17.100000000000001" customHeight="1">
      <c r="A182" s="348" t="s">
        <v>207</v>
      </c>
      <c r="B182" s="252" t="s">
        <v>5</v>
      </c>
      <c r="C182" s="75">
        <v>3423.4462397651369</v>
      </c>
      <c r="D182" s="76">
        <v>1438.663090049648</v>
      </c>
      <c r="E182" s="76">
        <v>1284.1125254620504</v>
      </c>
      <c r="F182" s="76">
        <v>1023.780912394958</v>
      </c>
      <c r="G182" s="77">
        <f t="shared" si="2"/>
        <v>0.37509352726104034</v>
      </c>
      <c r="H182" s="76">
        <v>116.90504549019609</v>
      </c>
      <c r="I182" s="78">
        <v>17.149999999999999</v>
      </c>
    </row>
    <row r="183" spans="1:9" ht="17.100000000000001" customHeight="1">
      <c r="A183" s="348"/>
      <c r="B183" s="252" t="s">
        <v>20</v>
      </c>
      <c r="C183" s="75">
        <v>1838.9833672664142</v>
      </c>
      <c r="D183" s="76">
        <v>414.78937251984127</v>
      </c>
      <c r="E183" s="76">
        <v>225.24385873015871</v>
      </c>
      <c r="F183" s="76">
        <v>33.337038785714292</v>
      </c>
      <c r="G183" s="77">
        <f t="shared" si="2"/>
        <v>0.12248281454822291</v>
      </c>
      <c r="H183" s="76">
        <v>24.637333333333334</v>
      </c>
      <c r="I183" s="78">
        <v>45.537500000000001</v>
      </c>
    </row>
    <row r="184" spans="1:9" ht="17.100000000000001" customHeight="1">
      <c r="A184" s="348"/>
      <c r="B184" s="252" t="s">
        <v>31</v>
      </c>
      <c r="C184" s="75">
        <v>3332.6221138096817</v>
      </c>
      <c r="D184" s="76">
        <v>1064.5969215086209</v>
      </c>
      <c r="E184" s="76">
        <v>754.56123256465503</v>
      </c>
      <c r="F184" s="76">
        <v>224.66656896551723</v>
      </c>
      <c r="G184" s="77">
        <f t="shared" si="2"/>
        <v>0.2264166793582485</v>
      </c>
      <c r="H184" s="76">
        <v>76.190437931034495</v>
      </c>
      <c r="I184" s="78">
        <v>23.287500000000001</v>
      </c>
    </row>
    <row r="185" spans="1:9" ht="17.100000000000001" customHeight="1">
      <c r="A185" s="348"/>
      <c r="B185" s="252" t="s">
        <v>47</v>
      </c>
      <c r="C185" s="75">
        <v>5985.0299741781491</v>
      </c>
      <c r="D185" s="76">
        <v>5330.597763529423</v>
      </c>
      <c r="E185" s="76">
        <v>3138.3858180397033</v>
      </c>
      <c r="F185" s="76">
        <v>1505.7057436603732</v>
      </c>
      <c r="G185" s="77">
        <f t="shared" si="2"/>
        <v>0.52437261493759846</v>
      </c>
      <c r="H185" s="76">
        <v>15.310292929292929</v>
      </c>
      <c r="I185" s="78">
        <v>11.516565656565657</v>
      </c>
    </row>
    <row r="186" spans="1:9" ht="17.100000000000001" customHeight="1">
      <c r="A186" s="348"/>
      <c r="B186" s="252" t="s">
        <v>60</v>
      </c>
      <c r="C186" s="75">
        <v>1367.7133137009193</v>
      </c>
      <c r="D186" s="76">
        <v>12.921052631578947</v>
      </c>
      <c r="E186" s="76">
        <v>2.7909473684210528</v>
      </c>
      <c r="F186" s="76">
        <v>0</v>
      </c>
      <c r="G186" s="77">
        <f t="shared" si="2"/>
        <v>2.0405938440922092E-3</v>
      </c>
      <c r="H186" s="76">
        <v>31.496319207108684</v>
      </c>
      <c r="I186" s="78">
        <v>0</v>
      </c>
    </row>
    <row r="187" spans="1:9" ht="17.100000000000001" customHeight="1">
      <c r="A187" s="348"/>
      <c r="B187" s="252" t="s">
        <v>66</v>
      </c>
      <c r="C187" s="75">
        <v>7685.1126780604491</v>
      </c>
      <c r="D187" s="76">
        <v>6140.7642724756288</v>
      </c>
      <c r="E187" s="76">
        <v>4383.3691691016011</v>
      </c>
      <c r="F187" s="76">
        <v>1383.7462000132114</v>
      </c>
      <c r="G187" s="77">
        <f t="shared" si="2"/>
        <v>0.57037149001280041</v>
      </c>
      <c r="H187" s="76">
        <v>43.90783965915881</v>
      </c>
      <c r="I187" s="78">
        <v>25.001111617696726</v>
      </c>
    </row>
    <row r="188" spans="1:9" ht="17.100000000000001" customHeight="1">
      <c r="A188" s="348"/>
      <c r="B188" s="252" t="s">
        <v>75</v>
      </c>
      <c r="C188" s="75">
        <v>53048.739212567823</v>
      </c>
      <c r="D188" s="76">
        <v>51615.037157041144</v>
      </c>
      <c r="E188" s="76">
        <v>27177.218653249805</v>
      </c>
      <c r="F188" s="76">
        <v>12375.040761197639</v>
      </c>
      <c r="G188" s="77">
        <f t="shared" si="2"/>
        <v>0.51230658931119755</v>
      </c>
      <c r="H188" s="76">
        <v>273.32637692465198</v>
      </c>
      <c r="I188" s="78">
        <v>93.557113513513514</v>
      </c>
    </row>
    <row r="189" spans="1:9" ht="17.100000000000001" customHeight="1">
      <c r="A189" s="348"/>
      <c r="B189" s="252" t="s">
        <v>88</v>
      </c>
      <c r="C189" s="75">
        <v>5308.9888990493018</v>
      </c>
      <c r="D189" s="76">
        <v>3427.3775625916414</v>
      </c>
      <c r="E189" s="76">
        <v>1762.6502016732625</v>
      </c>
      <c r="F189" s="76">
        <v>654.74848958014718</v>
      </c>
      <c r="G189" s="77">
        <f t="shared" si="2"/>
        <v>0.33201241049664015</v>
      </c>
      <c r="H189" s="76">
        <v>80.852664480426313</v>
      </c>
      <c r="I189" s="78">
        <v>9.3107735191637637</v>
      </c>
    </row>
    <row r="190" spans="1:9" ht="17.100000000000001" customHeight="1">
      <c r="A190" s="348"/>
      <c r="B190" s="252" t="s">
        <v>100</v>
      </c>
      <c r="C190" s="75">
        <v>2214.8422732701497</v>
      </c>
      <c r="D190" s="76">
        <v>25.912560679611648</v>
      </c>
      <c r="E190" s="76">
        <v>70.663123980582512</v>
      </c>
      <c r="F190" s="76">
        <v>60.449999999999996</v>
      </c>
      <c r="G190" s="77">
        <f t="shared" si="2"/>
        <v>3.1904359436056129E-2</v>
      </c>
      <c r="H190" s="76">
        <v>41.152621359223303</v>
      </c>
      <c r="I190" s="78">
        <v>0</v>
      </c>
    </row>
    <row r="191" spans="1:9" ht="17.100000000000001" customHeight="1">
      <c r="A191" s="348"/>
      <c r="B191" s="252" t="s">
        <v>116</v>
      </c>
      <c r="C191" s="75">
        <v>1468.4764831002331</v>
      </c>
      <c r="D191" s="76">
        <v>197.07819505494504</v>
      </c>
      <c r="E191" s="76">
        <v>138.43360726007325</v>
      </c>
      <c r="F191" s="76">
        <v>7.4145846153846158</v>
      </c>
      <c r="G191" s="77">
        <f t="shared" si="2"/>
        <v>9.4270224176701542E-2</v>
      </c>
      <c r="H191" s="76">
        <v>5.000000000000001E-2</v>
      </c>
      <c r="I191" s="78">
        <v>0</v>
      </c>
    </row>
    <row r="192" spans="1:9" ht="17.100000000000001" customHeight="1">
      <c r="A192" s="348"/>
      <c r="B192" s="252" t="s">
        <v>19</v>
      </c>
      <c r="C192" s="79">
        <v>85673.95455476825</v>
      </c>
      <c r="D192" s="80">
        <v>69667.737948082067</v>
      </c>
      <c r="E192" s="80">
        <v>38937.429137430307</v>
      </c>
      <c r="F192" s="80">
        <v>17268.890299212944</v>
      </c>
      <c r="G192" s="81">
        <f t="shared" si="2"/>
        <v>0.45448385497997551</v>
      </c>
      <c r="H192" s="80">
        <v>703.82893131442609</v>
      </c>
      <c r="I192" s="82">
        <v>225.36056430693969</v>
      </c>
    </row>
    <row r="193" spans="1:9" ht="17.100000000000001" customHeight="1">
      <c r="A193" s="348" t="s">
        <v>151</v>
      </c>
      <c r="B193" s="252" t="s">
        <v>5</v>
      </c>
      <c r="C193" s="75">
        <v>91.219669117647058</v>
      </c>
      <c r="D193" s="76">
        <v>63.169117647058826</v>
      </c>
      <c r="E193" s="76">
        <v>13.45329411764706</v>
      </c>
      <c r="F193" s="76">
        <v>2</v>
      </c>
      <c r="G193" s="77">
        <f t="shared" si="2"/>
        <v>0.14748238233901279</v>
      </c>
      <c r="H193" s="76">
        <v>2.4514705882352943</v>
      </c>
      <c r="I193" s="78">
        <v>0</v>
      </c>
    </row>
    <row r="194" spans="1:9" ht="17.100000000000001" customHeight="1">
      <c r="A194" s="348"/>
      <c r="B194" s="252" t="s">
        <v>20</v>
      </c>
      <c r="C194" s="75">
        <v>272.84444444444443</v>
      </c>
      <c r="D194" s="76">
        <v>241.42222222222222</v>
      </c>
      <c r="E194" s="76">
        <v>32.127200000000002</v>
      </c>
      <c r="F194" s="76">
        <v>27.5</v>
      </c>
      <c r="G194" s="77">
        <f t="shared" si="2"/>
        <v>0.11774914481185862</v>
      </c>
      <c r="H194" s="76">
        <v>0</v>
      </c>
      <c r="I194" s="78">
        <v>0</v>
      </c>
    </row>
    <row r="195" spans="1:9" ht="17.100000000000001" customHeight="1">
      <c r="A195" s="348"/>
      <c r="B195" s="252" t="s">
        <v>47</v>
      </c>
      <c r="C195" s="75">
        <v>108.78750000000001</v>
      </c>
      <c r="D195" s="76">
        <v>108.78750000000001</v>
      </c>
      <c r="E195" s="76">
        <v>110.83970000000001</v>
      </c>
      <c r="F195" s="76">
        <v>0</v>
      </c>
      <c r="G195" s="77">
        <f t="shared" ref="G195:G258" si="3">IFERROR((E195/C195),0)</f>
        <v>1.0188642996667816</v>
      </c>
      <c r="H195" s="76">
        <v>0.05</v>
      </c>
      <c r="I195" s="78">
        <v>1E-3</v>
      </c>
    </row>
    <row r="196" spans="1:9" ht="17.100000000000001" customHeight="1">
      <c r="A196" s="348"/>
      <c r="B196" s="252" t="s">
        <v>60</v>
      </c>
      <c r="C196" s="75">
        <v>2</v>
      </c>
      <c r="D196" s="76">
        <v>2</v>
      </c>
      <c r="E196" s="76">
        <v>2</v>
      </c>
      <c r="F196" s="76">
        <v>2</v>
      </c>
      <c r="G196" s="77">
        <f t="shared" si="3"/>
        <v>1</v>
      </c>
      <c r="H196" s="76">
        <v>0.3</v>
      </c>
      <c r="I196" s="78">
        <v>0</v>
      </c>
    </row>
    <row r="197" spans="1:9" ht="17.100000000000001" customHeight="1">
      <c r="A197" s="348"/>
      <c r="B197" s="252" t="s">
        <v>75</v>
      </c>
      <c r="C197" s="75">
        <v>685.89247747747743</v>
      </c>
      <c r="D197" s="76">
        <v>676.88234234234233</v>
      </c>
      <c r="E197" s="76">
        <v>268.93070270270272</v>
      </c>
      <c r="F197" s="83"/>
      <c r="G197" s="77">
        <f t="shared" si="3"/>
        <v>0.39208871876209428</v>
      </c>
      <c r="H197" s="76">
        <v>3.4038288288288285</v>
      </c>
      <c r="I197" s="78">
        <v>3.4038288288288285</v>
      </c>
    </row>
    <row r="198" spans="1:9" ht="17.100000000000001" customHeight="1">
      <c r="A198" s="348"/>
      <c r="B198" s="252" t="s">
        <v>88</v>
      </c>
      <c r="C198" s="75">
        <v>52.871080139372822</v>
      </c>
      <c r="D198" s="76">
        <v>42.810104529616723</v>
      </c>
      <c r="E198" s="76">
        <v>53.204041811846679</v>
      </c>
      <c r="F198" s="76">
        <v>0.2</v>
      </c>
      <c r="G198" s="77">
        <f t="shared" si="3"/>
        <v>1.0062976143403188</v>
      </c>
      <c r="H198" s="76">
        <v>0</v>
      </c>
      <c r="I198" s="78">
        <v>0</v>
      </c>
    </row>
    <row r="199" spans="1:9" ht="17.100000000000001" customHeight="1">
      <c r="A199" s="348"/>
      <c r="B199" s="252" t="s">
        <v>100</v>
      </c>
      <c r="C199" s="75">
        <v>4</v>
      </c>
      <c r="D199" s="76">
        <v>4</v>
      </c>
      <c r="E199" s="76">
        <v>0</v>
      </c>
      <c r="F199" s="76">
        <v>0</v>
      </c>
      <c r="G199" s="77">
        <f t="shared" si="3"/>
        <v>0</v>
      </c>
      <c r="H199" s="76">
        <v>0</v>
      </c>
      <c r="I199" s="78">
        <v>0</v>
      </c>
    </row>
    <row r="200" spans="1:9" ht="17.100000000000001" customHeight="1">
      <c r="A200" s="348"/>
      <c r="B200" s="252" t="s">
        <v>19</v>
      </c>
      <c r="C200" s="79">
        <v>1217.6151711789419</v>
      </c>
      <c r="D200" s="80">
        <v>1139.0712867412401</v>
      </c>
      <c r="E200" s="80">
        <v>480.55493863219647</v>
      </c>
      <c r="F200" s="80">
        <v>31.7</v>
      </c>
      <c r="G200" s="81">
        <f t="shared" si="3"/>
        <v>0.39466898081345742</v>
      </c>
      <c r="H200" s="80">
        <v>6.2052994170641229</v>
      </c>
      <c r="I200" s="82">
        <v>3.404828828828828</v>
      </c>
    </row>
    <row r="201" spans="1:9" ht="17.100000000000001" customHeight="1">
      <c r="A201" s="348" t="s">
        <v>152</v>
      </c>
      <c r="B201" s="252" t="s">
        <v>5</v>
      </c>
      <c r="C201" s="75">
        <v>72.522495915032692</v>
      </c>
      <c r="D201" s="76">
        <v>41.566597222222228</v>
      </c>
      <c r="E201" s="76">
        <v>2.6588676470588237</v>
      </c>
      <c r="F201" s="83"/>
      <c r="G201" s="77">
        <f t="shared" si="3"/>
        <v>3.6662660509836166E-2</v>
      </c>
      <c r="H201" s="83"/>
      <c r="I201" s="84"/>
    </row>
    <row r="202" spans="1:9" ht="17.100000000000001" customHeight="1">
      <c r="A202" s="348"/>
      <c r="B202" s="252" t="s">
        <v>20</v>
      </c>
      <c r="C202" s="75">
        <v>191.46530009920633</v>
      </c>
      <c r="D202" s="76">
        <v>69.995959821428585</v>
      </c>
      <c r="E202" s="76">
        <v>38.670473214285714</v>
      </c>
      <c r="F202" s="76">
        <v>1.923</v>
      </c>
      <c r="G202" s="77">
        <f t="shared" si="3"/>
        <v>0.20197118326009408</v>
      </c>
      <c r="H202" s="83"/>
      <c r="I202" s="84"/>
    </row>
    <row r="203" spans="1:9" ht="17.100000000000001" customHeight="1">
      <c r="A203" s="348"/>
      <c r="B203" s="252" t="s">
        <v>31</v>
      </c>
      <c r="C203" s="75">
        <v>710.9016702586207</v>
      </c>
      <c r="D203" s="76">
        <v>201.6841702586207</v>
      </c>
      <c r="E203" s="76">
        <v>40.470687931034483</v>
      </c>
      <c r="F203" s="83"/>
      <c r="G203" s="77">
        <f t="shared" si="3"/>
        <v>5.6928671888352086E-2</v>
      </c>
      <c r="H203" s="83"/>
      <c r="I203" s="84"/>
    </row>
    <row r="204" spans="1:9" ht="17.100000000000001" customHeight="1">
      <c r="A204" s="348"/>
      <c r="B204" s="252" t="s">
        <v>47</v>
      </c>
      <c r="C204" s="75">
        <v>2158.6240166498023</v>
      </c>
      <c r="D204" s="76">
        <v>1674.1597049710954</v>
      </c>
      <c r="E204" s="76">
        <v>1508.0953574159853</v>
      </c>
      <c r="F204" s="76">
        <v>261.26139677755174</v>
      </c>
      <c r="G204" s="77">
        <f t="shared" si="3"/>
        <v>0.6986373475805937</v>
      </c>
      <c r="H204" s="76">
        <v>0.36560000000000004</v>
      </c>
      <c r="I204" s="84"/>
    </row>
    <row r="205" spans="1:9" ht="17.100000000000001" customHeight="1">
      <c r="A205" s="348"/>
      <c r="B205" s="252" t="s">
        <v>60</v>
      </c>
      <c r="C205" s="75">
        <v>67.620175438596505</v>
      </c>
      <c r="D205" s="76">
        <v>5.1684210526315795</v>
      </c>
      <c r="E205" s="76">
        <v>9.3031578947368434</v>
      </c>
      <c r="F205" s="83"/>
      <c r="G205" s="77">
        <f t="shared" si="3"/>
        <v>0.1375796178343949</v>
      </c>
      <c r="H205" s="83"/>
      <c r="I205" s="84"/>
    </row>
    <row r="206" spans="1:9" ht="17.100000000000001" customHeight="1">
      <c r="A206" s="348"/>
      <c r="B206" s="252" t="s">
        <v>66</v>
      </c>
      <c r="C206" s="75">
        <v>288.68505614657215</v>
      </c>
      <c r="D206" s="76">
        <v>236.81592494089833</v>
      </c>
      <c r="E206" s="76">
        <v>127.91910591962174</v>
      </c>
      <c r="F206" s="76">
        <v>19.987943262411349</v>
      </c>
      <c r="G206" s="77">
        <f t="shared" si="3"/>
        <v>0.44310955207419611</v>
      </c>
      <c r="H206" s="83"/>
      <c r="I206" s="84"/>
    </row>
    <row r="207" spans="1:9" ht="17.100000000000001" customHeight="1">
      <c r="A207" s="348"/>
      <c r="B207" s="252" t="s">
        <v>75</v>
      </c>
      <c r="C207" s="75">
        <v>677.10638449529085</v>
      </c>
      <c r="D207" s="76">
        <v>617.5393799907863</v>
      </c>
      <c r="E207" s="76">
        <v>406.30091840672151</v>
      </c>
      <c r="F207" s="76">
        <v>56.643642689189193</v>
      </c>
      <c r="G207" s="77">
        <f t="shared" si="3"/>
        <v>0.60005477382933647</v>
      </c>
      <c r="H207" s="83"/>
      <c r="I207" s="84"/>
    </row>
    <row r="208" spans="1:9" ht="17.100000000000001" customHeight="1">
      <c r="A208" s="348"/>
      <c r="B208" s="252" t="s">
        <v>88</v>
      </c>
      <c r="C208" s="75">
        <v>10.383108731297398</v>
      </c>
      <c r="D208" s="76">
        <v>5.4517421602787461</v>
      </c>
      <c r="E208" s="76">
        <v>9.01593031358885</v>
      </c>
      <c r="F208" s="76">
        <v>0</v>
      </c>
      <c r="G208" s="77">
        <f t="shared" si="3"/>
        <v>0.86832667815684961</v>
      </c>
      <c r="H208" s="83"/>
      <c r="I208" s="84"/>
    </row>
    <row r="209" spans="1:9" ht="17.100000000000001" customHeight="1">
      <c r="A209" s="348"/>
      <c r="B209" s="252" t="s">
        <v>100</v>
      </c>
      <c r="C209" s="75">
        <v>1995.7866215903834</v>
      </c>
      <c r="D209" s="76">
        <v>3.6950849514563098</v>
      </c>
      <c r="E209" s="76">
        <v>0.26604611650485432</v>
      </c>
      <c r="F209" s="83"/>
      <c r="G209" s="77">
        <f t="shared" si="3"/>
        <v>1.3330388811447691E-4</v>
      </c>
      <c r="H209" s="83"/>
      <c r="I209" s="84"/>
    </row>
    <row r="210" spans="1:9" ht="17.100000000000001" customHeight="1">
      <c r="A210" s="348"/>
      <c r="B210" s="252" t="s">
        <v>116</v>
      </c>
      <c r="C210" s="75">
        <v>1637.1717587828844</v>
      </c>
      <c r="D210" s="76">
        <v>40.72869230769232</v>
      </c>
      <c r="E210" s="76">
        <v>11.562865538461541</v>
      </c>
      <c r="F210" s="83"/>
      <c r="G210" s="77">
        <f t="shared" si="3"/>
        <v>7.0627076703654312E-3</v>
      </c>
      <c r="H210" s="83"/>
      <c r="I210" s="84"/>
    </row>
    <row r="211" spans="1:9" ht="17.100000000000001" customHeight="1">
      <c r="A211" s="348"/>
      <c r="B211" s="252" t="s">
        <v>19</v>
      </c>
      <c r="C211" s="79">
        <v>7810.2665881076882</v>
      </c>
      <c r="D211" s="80">
        <v>2896.8056776771123</v>
      </c>
      <c r="E211" s="80">
        <v>2154.2634103980004</v>
      </c>
      <c r="F211" s="80">
        <v>339.81598272915221</v>
      </c>
      <c r="G211" s="81">
        <f t="shared" si="3"/>
        <v>0.27582456835445185</v>
      </c>
      <c r="H211" s="80">
        <v>0.36560000000000004</v>
      </c>
      <c r="I211" s="86"/>
    </row>
    <row r="212" spans="1:9" ht="17.100000000000001" customHeight="1">
      <c r="A212" s="348" t="s">
        <v>153</v>
      </c>
      <c r="B212" s="252" t="s">
        <v>5</v>
      </c>
      <c r="C212" s="75">
        <v>4559.0356779878621</v>
      </c>
      <c r="D212" s="76">
        <v>1032.682722216387</v>
      </c>
      <c r="E212" s="76">
        <v>365.02707277777785</v>
      </c>
      <c r="F212" s="76">
        <v>91.69545686274509</v>
      </c>
      <c r="G212" s="77">
        <f t="shared" si="3"/>
        <v>8.0066728703225051E-2</v>
      </c>
      <c r="H212" s="76">
        <v>1.6058794117647059</v>
      </c>
      <c r="I212" s="78">
        <v>0.94133823529411775</v>
      </c>
    </row>
    <row r="213" spans="1:9" ht="17.100000000000001" customHeight="1">
      <c r="A213" s="348"/>
      <c r="B213" s="252" t="s">
        <v>20</v>
      </c>
      <c r="C213" s="75">
        <v>283.92103174603176</v>
      </c>
      <c r="D213" s="76">
        <v>126.49603174603173</v>
      </c>
      <c r="E213" s="76">
        <v>86.386089682539676</v>
      </c>
      <c r="F213" s="76">
        <v>36.806666666666658</v>
      </c>
      <c r="G213" s="77">
        <f t="shared" si="3"/>
        <v>0.30426097408596453</v>
      </c>
      <c r="H213" s="76">
        <v>1</v>
      </c>
      <c r="I213" s="78">
        <v>2.512</v>
      </c>
    </row>
    <row r="214" spans="1:9" ht="17.100000000000001" customHeight="1">
      <c r="A214" s="348"/>
      <c r="B214" s="252" t="s">
        <v>31</v>
      </c>
      <c r="C214" s="75">
        <v>803.55195641762452</v>
      </c>
      <c r="D214" s="76">
        <v>120.26219707854406</v>
      </c>
      <c r="E214" s="76">
        <v>41.188672131226063</v>
      </c>
      <c r="F214" s="76">
        <v>0.70201034482758617</v>
      </c>
      <c r="G214" s="77">
        <f t="shared" si="3"/>
        <v>5.1258256298512897E-2</v>
      </c>
      <c r="H214" s="76">
        <v>0.27242068965517241</v>
      </c>
      <c r="I214" s="78">
        <v>0</v>
      </c>
    </row>
    <row r="215" spans="1:9" ht="17.100000000000001" customHeight="1">
      <c r="A215" s="348"/>
      <c r="B215" s="252" t="s">
        <v>47</v>
      </c>
      <c r="C215" s="75">
        <v>13.71</v>
      </c>
      <c r="D215" s="76">
        <v>11.425000000000001</v>
      </c>
      <c r="E215" s="76">
        <v>3.6567312000000003</v>
      </c>
      <c r="F215" s="76">
        <v>0.94617280000000004</v>
      </c>
      <c r="G215" s="77">
        <f t="shared" si="3"/>
        <v>0.26672000000000001</v>
      </c>
      <c r="H215" s="83"/>
      <c r="I215" s="84"/>
    </row>
    <row r="216" spans="1:9" ht="17.100000000000001" customHeight="1">
      <c r="A216" s="348"/>
      <c r="B216" s="252" t="s">
        <v>60</v>
      </c>
      <c r="C216" s="75">
        <v>673.56835996240602</v>
      </c>
      <c r="D216" s="76">
        <v>15.061184210526319</v>
      </c>
      <c r="E216" s="76">
        <v>28.874407894736848</v>
      </c>
      <c r="F216" s="76">
        <v>0</v>
      </c>
      <c r="G216" s="77">
        <f t="shared" si="3"/>
        <v>4.2867821012775038E-2</v>
      </c>
      <c r="H216" s="76">
        <v>0</v>
      </c>
      <c r="I216" s="78">
        <v>0</v>
      </c>
    </row>
    <row r="217" spans="1:9" ht="17.100000000000001" customHeight="1">
      <c r="A217" s="348"/>
      <c r="B217" s="252" t="s">
        <v>66</v>
      </c>
      <c r="C217" s="75">
        <v>72.863221884498486</v>
      </c>
      <c r="D217" s="76">
        <v>72.863221884498486</v>
      </c>
      <c r="E217" s="76">
        <v>3.8471781155015208</v>
      </c>
      <c r="F217" s="83"/>
      <c r="G217" s="77">
        <f t="shared" si="3"/>
        <v>5.2800000000000007E-2</v>
      </c>
      <c r="H217" s="83"/>
      <c r="I217" s="84"/>
    </row>
    <row r="218" spans="1:9" ht="17.100000000000001" customHeight="1">
      <c r="A218" s="348"/>
      <c r="B218" s="252" t="s">
        <v>75</v>
      </c>
      <c r="C218" s="75">
        <v>69.827832207207209</v>
      </c>
      <c r="D218" s="76">
        <v>69.827832207207209</v>
      </c>
      <c r="E218" s="76">
        <v>40.620149099099102</v>
      </c>
      <c r="F218" s="76">
        <v>18.711047297297302</v>
      </c>
      <c r="G218" s="77">
        <f t="shared" si="3"/>
        <v>0.58171860438918988</v>
      </c>
      <c r="H218" s="83"/>
      <c r="I218" s="84"/>
    </row>
    <row r="219" spans="1:9" ht="17.100000000000001" customHeight="1">
      <c r="A219" s="348"/>
      <c r="B219" s="252" t="s">
        <v>88</v>
      </c>
      <c r="C219" s="75">
        <v>291.8938611908178</v>
      </c>
      <c r="D219" s="76">
        <v>123.8277761836442</v>
      </c>
      <c r="E219" s="76">
        <v>54.154347202295554</v>
      </c>
      <c r="F219" s="76">
        <v>1.6124705882352943</v>
      </c>
      <c r="G219" s="77">
        <f t="shared" si="3"/>
        <v>0.18552753038849831</v>
      </c>
      <c r="H219" s="76">
        <v>0</v>
      </c>
      <c r="I219" s="78">
        <v>0</v>
      </c>
    </row>
    <row r="220" spans="1:9" ht="17.100000000000001" customHeight="1">
      <c r="A220" s="348"/>
      <c r="B220" s="252" t="s">
        <v>100</v>
      </c>
      <c r="C220" s="75">
        <v>31605.035944434818</v>
      </c>
      <c r="D220" s="76">
        <v>1322.8137647364767</v>
      </c>
      <c r="E220" s="76">
        <v>192.76133375866848</v>
      </c>
      <c r="F220" s="76">
        <v>24.001646324549235</v>
      </c>
      <c r="G220" s="77">
        <f t="shared" si="3"/>
        <v>6.0990702272120311E-3</v>
      </c>
      <c r="H220" s="76">
        <v>40.740424618585294</v>
      </c>
      <c r="I220" s="78">
        <v>12.135812958391124</v>
      </c>
    </row>
    <row r="221" spans="1:9" ht="17.100000000000001" customHeight="1">
      <c r="A221" s="348"/>
      <c r="B221" s="252" t="s">
        <v>116</v>
      </c>
      <c r="C221" s="75">
        <v>4419.7980316045068</v>
      </c>
      <c r="D221" s="76">
        <v>689.04338348595854</v>
      </c>
      <c r="E221" s="76">
        <v>266.15084578021975</v>
      </c>
      <c r="F221" s="76">
        <v>46.075644871794879</v>
      </c>
      <c r="G221" s="77">
        <f t="shared" si="3"/>
        <v>6.0217875087744621E-2</v>
      </c>
      <c r="H221" s="76">
        <v>0.17965538461538461</v>
      </c>
      <c r="I221" s="78">
        <v>0</v>
      </c>
    </row>
    <row r="222" spans="1:9" ht="17.100000000000001" customHeight="1">
      <c r="A222" s="348"/>
      <c r="B222" s="252" t="s">
        <v>19</v>
      </c>
      <c r="C222" s="79">
        <v>42793.205917435756</v>
      </c>
      <c r="D222" s="80">
        <v>3584.3031137492762</v>
      </c>
      <c r="E222" s="80">
        <v>1082.6668276420648</v>
      </c>
      <c r="F222" s="80">
        <v>220.55111575611608</v>
      </c>
      <c r="G222" s="81">
        <f t="shared" si="3"/>
        <v>2.5299970040359623E-2</v>
      </c>
      <c r="H222" s="80">
        <v>43.798380104620556</v>
      </c>
      <c r="I222" s="82">
        <v>15.589151193685243</v>
      </c>
    </row>
    <row r="223" spans="1:9" ht="17.100000000000001" customHeight="1">
      <c r="A223" s="348" t="s">
        <v>154</v>
      </c>
      <c r="B223" s="252" t="s">
        <v>5</v>
      </c>
      <c r="C223" s="75">
        <v>120.53185294117648</v>
      </c>
      <c r="D223" s="76">
        <v>80.682176470588246</v>
      </c>
      <c r="E223" s="76">
        <v>21.643891176470589</v>
      </c>
      <c r="F223" s="76">
        <v>9.75</v>
      </c>
      <c r="G223" s="77">
        <f t="shared" si="3"/>
        <v>0.17956988670068419</v>
      </c>
      <c r="H223" s="76">
        <v>3.9</v>
      </c>
      <c r="I223" s="78">
        <v>0</v>
      </c>
    </row>
    <row r="224" spans="1:9" ht="17.100000000000001" customHeight="1">
      <c r="A224" s="348"/>
      <c r="B224" s="252" t="s">
        <v>47</v>
      </c>
      <c r="C224" s="75">
        <v>6.25E-2</v>
      </c>
      <c r="D224" s="76">
        <v>6.25E-2</v>
      </c>
      <c r="E224" s="76">
        <v>7.4999999999999997E-2</v>
      </c>
      <c r="F224" s="76">
        <v>0</v>
      </c>
      <c r="G224" s="77">
        <f t="shared" si="3"/>
        <v>1.2</v>
      </c>
      <c r="H224" s="76">
        <v>1.2500000000000001E-2</v>
      </c>
      <c r="I224" s="78">
        <v>0</v>
      </c>
    </row>
    <row r="225" spans="1:9" ht="17.100000000000001" customHeight="1">
      <c r="A225" s="348"/>
      <c r="B225" s="252" t="s">
        <v>60</v>
      </c>
      <c r="C225" s="75">
        <v>4.25</v>
      </c>
      <c r="D225" s="76">
        <v>4.25</v>
      </c>
      <c r="E225" s="76">
        <v>6.375</v>
      </c>
      <c r="F225" s="76">
        <v>3</v>
      </c>
      <c r="G225" s="77">
        <f t="shared" si="3"/>
        <v>1.5</v>
      </c>
      <c r="H225" s="76">
        <v>0.30449999999999999</v>
      </c>
      <c r="I225" s="78">
        <v>9.0000000000000011E-3</v>
      </c>
    </row>
    <row r="226" spans="1:9" ht="17.100000000000001" customHeight="1">
      <c r="A226" s="348"/>
      <c r="B226" s="252" t="s">
        <v>100</v>
      </c>
      <c r="C226" s="75">
        <v>173.11393203883495</v>
      </c>
      <c r="D226" s="76">
        <v>3</v>
      </c>
      <c r="E226" s="76">
        <v>0</v>
      </c>
      <c r="F226" s="76">
        <v>0</v>
      </c>
      <c r="G226" s="77">
        <f t="shared" si="3"/>
        <v>0</v>
      </c>
      <c r="H226" s="76">
        <v>0</v>
      </c>
      <c r="I226" s="78">
        <v>0</v>
      </c>
    </row>
    <row r="227" spans="1:9" ht="17.100000000000001" customHeight="1">
      <c r="A227" s="348"/>
      <c r="B227" s="252" t="s">
        <v>19</v>
      </c>
      <c r="C227" s="79">
        <v>297.9582849800114</v>
      </c>
      <c r="D227" s="80">
        <v>87.994676470588246</v>
      </c>
      <c r="E227" s="80">
        <v>28.093891176470592</v>
      </c>
      <c r="F227" s="80">
        <v>12.75</v>
      </c>
      <c r="G227" s="81">
        <f t="shared" si="3"/>
        <v>9.4288001350106024E-2</v>
      </c>
      <c r="H227" s="80">
        <v>4.2169999999999996</v>
      </c>
      <c r="I227" s="82">
        <v>9.0000000000000011E-3</v>
      </c>
    </row>
    <row r="228" spans="1:9" ht="17.100000000000001" customHeight="1">
      <c r="A228" s="348" t="s">
        <v>155</v>
      </c>
      <c r="B228" s="252" t="s">
        <v>5</v>
      </c>
      <c r="C228" s="75">
        <v>134.29307536764708</v>
      </c>
      <c r="D228" s="76">
        <v>71.735045955882356</v>
      </c>
      <c r="E228" s="76">
        <v>54.958161764705878</v>
      </c>
      <c r="F228" s="76">
        <v>0</v>
      </c>
      <c r="G228" s="77">
        <f t="shared" si="3"/>
        <v>0.40924047360036853</v>
      </c>
      <c r="H228" s="76">
        <v>0</v>
      </c>
      <c r="I228" s="78">
        <v>0</v>
      </c>
    </row>
    <row r="229" spans="1:9" ht="17.100000000000001" customHeight="1">
      <c r="A229" s="348"/>
      <c r="B229" s="252" t="s">
        <v>20</v>
      </c>
      <c r="C229" s="75">
        <v>11.059999999999999</v>
      </c>
      <c r="D229" s="76">
        <v>11.059999999999999</v>
      </c>
      <c r="E229" s="76">
        <v>15</v>
      </c>
      <c r="F229" s="76">
        <v>10</v>
      </c>
      <c r="G229" s="77">
        <f t="shared" si="3"/>
        <v>1.3562386980108501</v>
      </c>
      <c r="H229" s="76">
        <v>0.22499999999999998</v>
      </c>
      <c r="I229" s="78">
        <v>0</v>
      </c>
    </row>
    <row r="230" spans="1:9" ht="17.100000000000001" customHeight="1">
      <c r="A230" s="348"/>
      <c r="B230" s="252" t="s">
        <v>31</v>
      </c>
      <c r="C230" s="75">
        <v>10.887866379310346</v>
      </c>
      <c r="D230" s="76">
        <v>10.887866379310346</v>
      </c>
      <c r="E230" s="76">
        <v>22.582241379310346</v>
      </c>
      <c r="F230" s="83"/>
      <c r="G230" s="77">
        <f t="shared" si="3"/>
        <v>2.074074074074074</v>
      </c>
      <c r="H230" s="83"/>
      <c r="I230" s="84"/>
    </row>
    <row r="231" spans="1:9" ht="17.100000000000001" customHeight="1">
      <c r="A231" s="348"/>
      <c r="B231" s="252" t="s">
        <v>47</v>
      </c>
      <c r="C231" s="75">
        <v>9.89</v>
      </c>
      <c r="D231" s="76">
        <v>9.89</v>
      </c>
      <c r="E231" s="76">
        <v>17.748799999999999</v>
      </c>
      <c r="F231" s="76">
        <v>0</v>
      </c>
      <c r="G231" s="77">
        <f t="shared" si="3"/>
        <v>1.7946208291203234</v>
      </c>
      <c r="H231" s="76">
        <v>0</v>
      </c>
      <c r="I231" s="78">
        <v>0</v>
      </c>
    </row>
    <row r="232" spans="1:9" ht="17.100000000000001" customHeight="1">
      <c r="A232" s="348"/>
      <c r="B232" s="252" t="s">
        <v>60</v>
      </c>
      <c r="C232" s="75">
        <v>5</v>
      </c>
      <c r="D232" s="76">
        <v>5</v>
      </c>
      <c r="E232" s="76">
        <v>0</v>
      </c>
      <c r="F232" s="76">
        <v>0</v>
      </c>
      <c r="G232" s="77">
        <f t="shared" si="3"/>
        <v>0</v>
      </c>
      <c r="H232" s="76">
        <v>0</v>
      </c>
      <c r="I232" s="78">
        <v>0</v>
      </c>
    </row>
    <row r="233" spans="1:9" ht="17.100000000000001" customHeight="1">
      <c r="A233" s="348"/>
      <c r="B233" s="252" t="s">
        <v>75</v>
      </c>
      <c r="C233" s="75">
        <v>3</v>
      </c>
      <c r="D233" s="76">
        <v>3</v>
      </c>
      <c r="E233" s="76">
        <v>1.25</v>
      </c>
      <c r="F233" s="76">
        <v>1</v>
      </c>
      <c r="G233" s="77">
        <f t="shared" si="3"/>
        <v>0.41666666666666669</v>
      </c>
      <c r="H233" s="76">
        <v>0.01</v>
      </c>
      <c r="I233" s="78">
        <v>0.01</v>
      </c>
    </row>
    <row r="234" spans="1:9" ht="17.100000000000001" customHeight="1">
      <c r="A234" s="348"/>
      <c r="B234" s="252" t="s">
        <v>88</v>
      </c>
      <c r="C234" s="75">
        <v>0.5</v>
      </c>
      <c r="D234" s="76">
        <v>0.5</v>
      </c>
      <c r="E234" s="76">
        <v>0.6</v>
      </c>
      <c r="F234" s="76">
        <v>0</v>
      </c>
      <c r="G234" s="77">
        <f t="shared" si="3"/>
        <v>1.2</v>
      </c>
      <c r="H234" s="76">
        <v>0</v>
      </c>
      <c r="I234" s="78">
        <v>0</v>
      </c>
    </row>
    <row r="235" spans="1:9" ht="17.100000000000001" customHeight="1">
      <c r="A235" s="348"/>
      <c r="B235" s="252" t="s">
        <v>100</v>
      </c>
      <c r="C235" s="75">
        <v>114.02542372881356</v>
      </c>
      <c r="D235" s="76">
        <v>114.02542372881356</v>
      </c>
      <c r="E235" s="76">
        <v>167.79661016949152</v>
      </c>
      <c r="F235" s="76">
        <v>0</v>
      </c>
      <c r="G235" s="77">
        <f t="shared" si="3"/>
        <v>1.471571906354515</v>
      </c>
      <c r="H235" s="76">
        <v>0</v>
      </c>
      <c r="I235" s="78">
        <v>0</v>
      </c>
    </row>
    <row r="236" spans="1:9" ht="17.100000000000001" customHeight="1">
      <c r="A236" s="348"/>
      <c r="B236" s="252" t="s">
        <v>116</v>
      </c>
      <c r="C236" s="75">
        <v>61.246153846153852</v>
      </c>
      <c r="D236" s="76">
        <v>0</v>
      </c>
      <c r="E236" s="76">
        <v>0</v>
      </c>
      <c r="F236" s="83"/>
      <c r="G236" s="77">
        <f t="shared" si="3"/>
        <v>0</v>
      </c>
      <c r="H236" s="83"/>
      <c r="I236" s="84"/>
    </row>
    <row r="237" spans="1:9" ht="17.100000000000001" customHeight="1">
      <c r="A237" s="348"/>
      <c r="B237" s="252" t="s">
        <v>19</v>
      </c>
      <c r="C237" s="79">
        <v>349.90251932192479</v>
      </c>
      <c r="D237" s="80">
        <v>226.09833606400625</v>
      </c>
      <c r="E237" s="80">
        <v>279.93581331350777</v>
      </c>
      <c r="F237" s="80">
        <v>11</v>
      </c>
      <c r="G237" s="81">
        <f t="shared" si="3"/>
        <v>0.80003943342847228</v>
      </c>
      <c r="H237" s="80">
        <v>0.23499999999999999</v>
      </c>
      <c r="I237" s="82">
        <v>9.9999999999999985E-3</v>
      </c>
    </row>
    <row r="238" spans="1:9" ht="17.100000000000001" customHeight="1">
      <c r="A238" s="348" t="s">
        <v>156</v>
      </c>
      <c r="B238" s="252" t="s">
        <v>5</v>
      </c>
      <c r="C238" s="75">
        <v>7928.6296216584979</v>
      </c>
      <c r="D238" s="76">
        <v>6573.0299674716298</v>
      </c>
      <c r="E238" s="76">
        <v>21597.625863422083</v>
      </c>
      <c r="F238" s="76">
        <v>10146.470290749789</v>
      </c>
      <c r="G238" s="77">
        <f t="shared" si="3"/>
        <v>2.7240048903815901</v>
      </c>
      <c r="H238" s="76">
        <v>69.975398444300794</v>
      </c>
      <c r="I238" s="78">
        <v>40.913305322128849</v>
      </c>
    </row>
    <row r="239" spans="1:9" ht="17.100000000000001" customHeight="1">
      <c r="A239" s="348"/>
      <c r="B239" s="252" t="s">
        <v>20</v>
      </c>
      <c r="C239" s="75">
        <v>3654.1288072977713</v>
      </c>
      <c r="D239" s="76">
        <v>2530.5362080905202</v>
      </c>
      <c r="E239" s="76">
        <v>7796.6578909020409</v>
      </c>
      <c r="F239" s="76">
        <v>3699.4990441423165</v>
      </c>
      <c r="G239" s="77">
        <f t="shared" si="3"/>
        <v>2.1336571046239801</v>
      </c>
      <c r="H239" s="76">
        <v>15.119285714285711</v>
      </c>
      <c r="I239" s="78">
        <v>13.906285714285712</v>
      </c>
    </row>
    <row r="240" spans="1:9" ht="17.100000000000001" customHeight="1">
      <c r="A240" s="348"/>
      <c r="B240" s="252" t="s">
        <v>31</v>
      </c>
      <c r="C240" s="75">
        <v>4137.0622882543103</v>
      </c>
      <c r="D240" s="76">
        <v>2954.6948507543102</v>
      </c>
      <c r="E240" s="76">
        <v>7491.8285024784482</v>
      </c>
      <c r="F240" s="76">
        <v>4432.2948763728446</v>
      </c>
      <c r="G240" s="77">
        <f t="shared" si="3"/>
        <v>1.8109054156010127</v>
      </c>
      <c r="H240" s="76">
        <v>50.385495689655187</v>
      </c>
      <c r="I240" s="78">
        <v>5.000000000000001E-2</v>
      </c>
    </row>
    <row r="241" spans="1:9" ht="17.100000000000001" customHeight="1">
      <c r="A241" s="348"/>
      <c r="B241" s="252" t="s">
        <v>47</v>
      </c>
      <c r="C241" s="75">
        <v>3962.3037879238495</v>
      </c>
      <c r="D241" s="76">
        <v>3708.0394107308671</v>
      </c>
      <c r="E241" s="76">
        <v>12454.087993444942</v>
      </c>
      <c r="F241" s="76">
        <v>6135.7502253406856</v>
      </c>
      <c r="G241" s="77">
        <f t="shared" si="3"/>
        <v>3.1431431460157122</v>
      </c>
      <c r="H241" s="76">
        <v>0</v>
      </c>
      <c r="I241" s="78">
        <v>0</v>
      </c>
    </row>
    <row r="242" spans="1:9" ht="17.100000000000001" customHeight="1">
      <c r="A242" s="348"/>
      <c r="B242" s="252" t="s">
        <v>60</v>
      </c>
      <c r="C242" s="75">
        <v>721.64068692564751</v>
      </c>
      <c r="D242" s="76">
        <v>14.859210526315788</v>
      </c>
      <c r="E242" s="76">
        <v>15.122799999999998</v>
      </c>
      <c r="F242" s="83"/>
      <c r="G242" s="77">
        <f t="shared" si="3"/>
        <v>2.0956135475712359E-2</v>
      </c>
      <c r="H242" s="83"/>
      <c r="I242" s="84"/>
    </row>
    <row r="243" spans="1:9" ht="17.100000000000001" customHeight="1">
      <c r="A243" s="348"/>
      <c r="B243" s="252" t="s">
        <v>66</v>
      </c>
      <c r="C243" s="75">
        <v>2980.2259476951126</v>
      </c>
      <c r="D243" s="76">
        <v>2940.011054989945</v>
      </c>
      <c r="E243" s="76">
        <v>10125.15239572577</v>
      </c>
      <c r="F243" s="76">
        <v>2947.3712670220257</v>
      </c>
      <c r="G243" s="77">
        <f t="shared" si="3"/>
        <v>3.3974445473023605</v>
      </c>
      <c r="H243" s="76">
        <v>1.9617021276595747</v>
      </c>
      <c r="I243" s="78">
        <v>1.9617021276595747</v>
      </c>
    </row>
    <row r="244" spans="1:9" ht="17.100000000000001" customHeight="1">
      <c r="A244" s="348"/>
      <c r="B244" s="252" t="s">
        <v>75</v>
      </c>
      <c r="C244" s="75">
        <v>6760.7645234119545</v>
      </c>
      <c r="D244" s="76">
        <v>6733.7062294930356</v>
      </c>
      <c r="E244" s="76">
        <v>14668.687186835543</v>
      </c>
      <c r="F244" s="76">
        <v>6470.1997753052256</v>
      </c>
      <c r="G244" s="77">
        <f t="shared" si="3"/>
        <v>2.1696787598560965</v>
      </c>
      <c r="H244" s="76">
        <v>55.223400000000005</v>
      </c>
      <c r="I244" s="78">
        <v>6.0177405405405402</v>
      </c>
    </row>
    <row r="245" spans="1:9" ht="17.100000000000001" customHeight="1">
      <c r="A245" s="348"/>
      <c r="B245" s="252" t="s">
        <v>88</v>
      </c>
      <c r="C245" s="75">
        <v>2305.6259108809254</v>
      </c>
      <c r="D245" s="76">
        <v>1894.3303463004277</v>
      </c>
      <c r="E245" s="76">
        <v>5814.8585807179907</v>
      </c>
      <c r="F245" s="76">
        <v>3145.4400813431184</v>
      </c>
      <c r="G245" s="77">
        <f t="shared" si="3"/>
        <v>2.5220303750387112</v>
      </c>
      <c r="H245" s="76">
        <v>7.4431519699812387</v>
      </c>
      <c r="I245" s="78">
        <v>7.4931519699812386</v>
      </c>
    </row>
    <row r="246" spans="1:9" ht="17.100000000000001" customHeight="1">
      <c r="A246" s="348"/>
      <c r="B246" s="252" t="s">
        <v>100</v>
      </c>
      <c r="C246" s="75">
        <v>14527.495780648016</v>
      </c>
      <c r="D246" s="76">
        <v>1687.8551255894592</v>
      </c>
      <c r="E246" s="76">
        <v>2556.396720273925</v>
      </c>
      <c r="F246" s="76">
        <v>484.25251230929268</v>
      </c>
      <c r="G246" s="77">
        <f t="shared" si="3"/>
        <v>0.17596953796257747</v>
      </c>
      <c r="H246" s="76">
        <v>28.39820388349515</v>
      </c>
      <c r="I246" s="78">
        <v>21.276990291262141</v>
      </c>
    </row>
    <row r="247" spans="1:9" ht="17.100000000000001" customHeight="1">
      <c r="A247" s="348"/>
      <c r="B247" s="252" t="s">
        <v>116</v>
      </c>
      <c r="C247" s="75">
        <v>2221.8626352215247</v>
      </c>
      <c r="D247" s="76">
        <v>746.48797329931995</v>
      </c>
      <c r="E247" s="76">
        <v>1021.9633099973837</v>
      </c>
      <c r="F247" s="76">
        <v>409.76934458791214</v>
      </c>
      <c r="G247" s="77">
        <f t="shared" si="3"/>
        <v>0.45995791719837426</v>
      </c>
      <c r="H247" s="76">
        <v>0</v>
      </c>
      <c r="I247" s="78">
        <v>0</v>
      </c>
    </row>
    <row r="248" spans="1:9" ht="17.100000000000001" customHeight="1">
      <c r="A248" s="348"/>
      <c r="B248" s="252" t="s">
        <v>19</v>
      </c>
      <c r="C248" s="79">
        <v>49199.739989917638</v>
      </c>
      <c r="D248" s="80">
        <v>29783.550377245832</v>
      </c>
      <c r="E248" s="80">
        <v>83542.381243798052</v>
      </c>
      <c r="F248" s="80">
        <v>37871.047417173206</v>
      </c>
      <c r="G248" s="81">
        <f t="shared" si="3"/>
        <v>1.6980248525890209</v>
      </c>
      <c r="H248" s="80">
        <v>228.50663782937767</v>
      </c>
      <c r="I248" s="82">
        <v>91.619175965858048</v>
      </c>
    </row>
    <row r="249" spans="1:9" ht="17.100000000000001" customHeight="1">
      <c r="A249" s="348" t="s">
        <v>157</v>
      </c>
      <c r="B249" s="252" t="s">
        <v>5</v>
      </c>
      <c r="C249" s="75">
        <v>84.316176470588232</v>
      </c>
      <c r="D249" s="76">
        <v>51.286764705882348</v>
      </c>
      <c r="E249" s="76">
        <v>0</v>
      </c>
      <c r="F249" s="76">
        <v>0</v>
      </c>
      <c r="G249" s="77">
        <f t="shared" si="3"/>
        <v>0</v>
      </c>
      <c r="H249" s="76">
        <v>4.9544117647058821</v>
      </c>
      <c r="I249" s="78">
        <v>0</v>
      </c>
    </row>
    <row r="250" spans="1:9" ht="17.100000000000001" customHeight="1">
      <c r="A250" s="348"/>
      <c r="B250" s="252" t="s">
        <v>20</v>
      </c>
      <c r="C250" s="75">
        <v>47.05</v>
      </c>
      <c r="D250" s="76">
        <v>26.024999999999999</v>
      </c>
      <c r="E250" s="83"/>
      <c r="F250" s="83"/>
      <c r="G250" s="83">
        <f t="shared" si="3"/>
        <v>0</v>
      </c>
      <c r="H250" s="83"/>
      <c r="I250" s="84"/>
    </row>
    <row r="251" spans="1:9" ht="17.100000000000001" customHeight="1">
      <c r="A251" s="348"/>
      <c r="B251" s="252" t="s">
        <v>31</v>
      </c>
      <c r="C251" s="75">
        <v>25.808275862068967</v>
      </c>
      <c r="D251" s="76">
        <v>25.808275862068967</v>
      </c>
      <c r="E251" s="83"/>
      <c r="F251" s="83"/>
      <c r="G251" s="83">
        <f t="shared" si="3"/>
        <v>0</v>
      </c>
      <c r="H251" s="83"/>
      <c r="I251" s="84"/>
    </row>
    <row r="252" spans="1:9" ht="17.100000000000001" customHeight="1">
      <c r="A252" s="348"/>
      <c r="B252" s="252" t="s">
        <v>47</v>
      </c>
      <c r="C252" s="75">
        <v>3</v>
      </c>
      <c r="D252" s="76">
        <v>3</v>
      </c>
      <c r="E252" s="76">
        <v>10</v>
      </c>
      <c r="F252" s="76">
        <v>0</v>
      </c>
      <c r="G252" s="77">
        <f t="shared" si="3"/>
        <v>3.3333333333333335</v>
      </c>
      <c r="H252" s="76">
        <v>0</v>
      </c>
      <c r="I252" s="78">
        <v>0</v>
      </c>
    </row>
    <row r="253" spans="1:9" ht="17.100000000000001" customHeight="1">
      <c r="A253" s="348"/>
      <c r="B253" s="252" t="s">
        <v>75</v>
      </c>
      <c r="C253" s="75">
        <v>12.0234375</v>
      </c>
      <c r="D253" s="76">
        <v>12.0234375</v>
      </c>
      <c r="E253" s="83"/>
      <c r="F253" s="83"/>
      <c r="G253" s="83">
        <f t="shared" si="3"/>
        <v>0</v>
      </c>
      <c r="H253" s="83"/>
      <c r="I253" s="84"/>
    </row>
    <row r="254" spans="1:9" ht="17.100000000000001" customHeight="1">
      <c r="A254" s="348"/>
      <c r="B254" s="252" t="s">
        <v>100</v>
      </c>
      <c r="C254" s="75">
        <v>25.44</v>
      </c>
      <c r="D254" s="76">
        <v>25.44</v>
      </c>
      <c r="E254" s="76">
        <v>10</v>
      </c>
      <c r="F254" s="76">
        <v>8</v>
      </c>
      <c r="G254" s="77">
        <f t="shared" si="3"/>
        <v>0.39308176100628928</v>
      </c>
      <c r="H254" s="76">
        <v>0.25</v>
      </c>
      <c r="I254" s="78">
        <v>0</v>
      </c>
    </row>
    <row r="255" spans="1:9" ht="17.100000000000001" customHeight="1">
      <c r="A255" s="348"/>
      <c r="B255" s="252" t="s">
        <v>19</v>
      </c>
      <c r="C255" s="79">
        <v>197.63788983265718</v>
      </c>
      <c r="D255" s="80">
        <v>143.58347806795132</v>
      </c>
      <c r="E255" s="80">
        <v>20</v>
      </c>
      <c r="F255" s="80">
        <v>8</v>
      </c>
      <c r="G255" s="81">
        <f t="shared" si="3"/>
        <v>0.10119517070807771</v>
      </c>
      <c r="H255" s="80">
        <v>5.2044117647058821</v>
      </c>
      <c r="I255" s="82">
        <v>0</v>
      </c>
    </row>
    <row r="256" spans="1:9" ht="17.100000000000001" customHeight="1">
      <c r="A256" s="348" t="s">
        <v>173</v>
      </c>
      <c r="B256" s="252" t="s">
        <v>100</v>
      </c>
      <c r="C256" s="75">
        <v>2025.7796610169491</v>
      </c>
      <c r="D256" s="76">
        <v>2025.7796610169491</v>
      </c>
      <c r="E256" s="76">
        <v>6038.1864406779659</v>
      </c>
      <c r="F256" s="76">
        <v>6038.1864406779659</v>
      </c>
      <c r="G256" s="77">
        <f t="shared" si="3"/>
        <v>2.9806728524694406</v>
      </c>
      <c r="H256" s="76">
        <v>207.73389830508475</v>
      </c>
      <c r="I256" s="78">
        <v>204.37796610169488</v>
      </c>
    </row>
    <row r="257" spans="1:9" ht="17.100000000000001" customHeight="1">
      <c r="A257" s="348"/>
      <c r="B257" s="252" t="s">
        <v>19</v>
      </c>
      <c r="C257" s="79">
        <v>2025.7796610169491</v>
      </c>
      <c r="D257" s="80">
        <v>2025.7796610169491</v>
      </c>
      <c r="E257" s="80">
        <v>6038.1864406779659</v>
      </c>
      <c r="F257" s="80">
        <v>6038.1864406779659</v>
      </c>
      <c r="G257" s="81">
        <f t="shared" si="3"/>
        <v>2.9806728524694406</v>
      </c>
      <c r="H257" s="80">
        <v>207.73389830508475</v>
      </c>
      <c r="I257" s="82">
        <v>204.37796610169488</v>
      </c>
    </row>
    <row r="258" spans="1:9" ht="17.100000000000001" customHeight="1">
      <c r="A258" s="348" t="s">
        <v>168</v>
      </c>
      <c r="B258" s="252" t="s">
        <v>5</v>
      </c>
      <c r="C258" s="75">
        <v>14576</v>
      </c>
      <c r="D258" s="76">
        <v>14576</v>
      </c>
      <c r="E258" s="76">
        <v>108874.75000000003</v>
      </c>
      <c r="F258" s="76">
        <v>105668.25</v>
      </c>
      <c r="G258" s="77">
        <f t="shared" si="3"/>
        <v>7.4694532107574112</v>
      </c>
      <c r="H258" s="76">
        <v>3532.1675</v>
      </c>
      <c r="I258" s="78">
        <v>2952.6549999999997</v>
      </c>
    </row>
    <row r="259" spans="1:9" ht="17.100000000000001" customHeight="1">
      <c r="A259" s="348"/>
      <c r="B259" s="252" t="s">
        <v>20</v>
      </c>
      <c r="C259" s="75">
        <v>4915.1666666666661</v>
      </c>
      <c r="D259" s="76">
        <v>4915.1666666666661</v>
      </c>
      <c r="E259" s="76">
        <v>35475.625</v>
      </c>
      <c r="F259" s="76">
        <v>35112.625</v>
      </c>
      <c r="G259" s="77">
        <f t="shared" ref="G259:G286" si="4">IFERROR((E259/C259),0)</f>
        <v>7.2175833305076136</v>
      </c>
      <c r="H259" s="76">
        <v>1002.7316666666668</v>
      </c>
      <c r="I259" s="78">
        <v>1083.1750000000002</v>
      </c>
    </row>
    <row r="260" spans="1:9" ht="17.100000000000001" customHeight="1">
      <c r="A260" s="348"/>
      <c r="B260" s="252" t="s">
        <v>60</v>
      </c>
      <c r="C260" s="75">
        <v>5424</v>
      </c>
      <c r="D260" s="76">
        <v>5424</v>
      </c>
      <c r="E260" s="76">
        <v>31355</v>
      </c>
      <c r="F260" s="76">
        <v>29372.800000000003</v>
      </c>
      <c r="G260" s="77">
        <f t="shared" si="4"/>
        <v>5.7807890855457229</v>
      </c>
      <c r="H260" s="76">
        <v>1151.95</v>
      </c>
      <c r="I260" s="78">
        <v>864.42</v>
      </c>
    </row>
    <row r="261" spans="1:9" ht="17.100000000000001" customHeight="1">
      <c r="A261" s="348"/>
      <c r="B261" s="252" t="s">
        <v>66</v>
      </c>
      <c r="C261" s="75">
        <v>310</v>
      </c>
      <c r="D261" s="76">
        <v>310</v>
      </c>
      <c r="E261" s="76">
        <v>1440</v>
      </c>
      <c r="F261" s="76">
        <v>1440</v>
      </c>
      <c r="G261" s="77">
        <f t="shared" si="4"/>
        <v>4.645161290322581</v>
      </c>
      <c r="H261" s="76">
        <v>66</v>
      </c>
      <c r="I261" s="78">
        <v>36</v>
      </c>
    </row>
    <row r="262" spans="1:9" ht="17.100000000000001" customHeight="1">
      <c r="A262" s="348"/>
      <c r="B262" s="252" t="s">
        <v>88</v>
      </c>
      <c r="C262" s="75">
        <v>330</v>
      </c>
      <c r="D262" s="76">
        <v>330</v>
      </c>
      <c r="E262" s="76">
        <v>3300</v>
      </c>
      <c r="F262" s="76">
        <v>3300</v>
      </c>
      <c r="G262" s="77">
        <f t="shared" si="4"/>
        <v>10</v>
      </c>
      <c r="H262" s="76">
        <v>148.5</v>
      </c>
      <c r="I262" s="78">
        <v>66</v>
      </c>
    </row>
    <row r="263" spans="1:9" ht="17.100000000000001" customHeight="1">
      <c r="A263" s="348"/>
      <c r="B263" s="252" t="s">
        <v>100</v>
      </c>
      <c r="C263" s="75">
        <v>2496.5745762711867</v>
      </c>
      <c r="D263" s="76">
        <v>2496.5745762711867</v>
      </c>
      <c r="E263" s="76">
        <v>18441.006779661016</v>
      </c>
      <c r="F263" s="76">
        <v>18287.237288135591</v>
      </c>
      <c r="G263" s="77">
        <f t="shared" si="4"/>
        <v>7.3865235010139303</v>
      </c>
      <c r="H263" s="76">
        <v>805.9457627118644</v>
      </c>
      <c r="I263" s="78">
        <v>786.36864406779659</v>
      </c>
    </row>
    <row r="264" spans="1:9" ht="17.100000000000001" customHeight="1">
      <c r="A264" s="348"/>
      <c r="B264" s="252" t="s">
        <v>19</v>
      </c>
      <c r="C264" s="79">
        <v>28051.741242937846</v>
      </c>
      <c r="D264" s="80">
        <v>28051.741242937846</v>
      </c>
      <c r="E264" s="80">
        <v>198886.38177966105</v>
      </c>
      <c r="F264" s="80">
        <v>193180.91228813559</v>
      </c>
      <c r="G264" s="81">
        <f t="shared" si="4"/>
        <v>7.0899834722285417</v>
      </c>
      <c r="H264" s="80">
        <v>6707.2949293785305</v>
      </c>
      <c r="I264" s="82">
        <v>5788.6186440677948</v>
      </c>
    </row>
    <row r="265" spans="1:9" ht="17.100000000000001" customHeight="1">
      <c r="A265" s="348" t="s">
        <v>172</v>
      </c>
      <c r="B265" s="252" t="s">
        <v>5</v>
      </c>
      <c r="C265" s="75">
        <v>955.00000000000011</v>
      </c>
      <c r="D265" s="76">
        <v>955.00000000000011</v>
      </c>
      <c r="E265" s="76">
        <v>7200</v>
      </c>
      <c r="F265" s="76">
        <v>6975</v>
      </c>
      <c r="G265" s="77">
        <f t="shared" si="4"/>
        <v>7.5392670157068054</v>
      </c>
      <c r="H265" s="76">
        <v>186.47499999999999</v>
      </c>
      <c r="I265" s="78">
        <v>275.59999999999997</v>
      </c>
    </row>
    <row r="266" spans="1:9" ht="17.100000000000001" customHeight="1">
      <c r="A266" s="348"/>
      <c r="B266" s="252" t="s">
        <v>20</v>
      </c>
      <c r="C266" s="75">
        <v>3087.9</v>
      </c>
      <c r="D266" s="76">
        <v>3087.9</v>
      </c>
      <c r="E266" s="76">
        <v>18187</v>
      </c>
      <c r="F266" s="76">
        <v>17521.8</v>
      </c>
      <c r="G266" s="77">
        <f t="shared" si="4"/>
        <v>5.8897632695359308</v>
      </c>
      <c r="H266" s="76">
        <v>375.04</v>
      </c>
      <c r="I266" s="78">
        <v>200.2</v>
      </c>
    </row>
    <row r="267" spans="1:9" ht="17.100000000000001" customHeight="1">
      <c r="A267" s="348"/>
      <c r="B267" s="252" t="s">
        <v>60</v>
      </c>
      <c r="C267" s="75">
        <v>125</v>
      </c>
      <c r="D267" s="76">
        <v>125</v>
      </c>
      <c r="E267" s="76">
        <v>1250</v>
      </c>
      <c r="F267" s="76">
        <v>1250</v>
      </c>
      <c r="G267" s="77">
        <f t="shared" si="4"/>
        <v>10</v>
      </c>
      <c r="H267" s="76">
        <v>27.5</v>
      </c>
      <c r="I267" s="78">
        <v>26.25</v>
      </c>
    </row>
    <row r="268" spans="1:9" ht="17.100000000000001" customHeight="1">
      <c r="A268" s="348"/>
      <c r="B268" s="252" t="s">
        <v>100</v>
      </c>
      <c r="C268" s="75">
        <v>231.35593220338981</v>
      </c>
      <c r="D268" s="76">
        <v>231.35593220338981</v>
      </c>
      <c r="E268" s="76">
        <v>1552.3728813559321</v>
      </c>
      <c r="F268" s="76">
        <v>1518.8135593220338</v>
      </c>
      <c r="G268" s="77">
        <f t="shared" si="4"/>
        <v>6.70989010989011</v>
      </c>
      <c r="H268" s="76">
        <v>9.2013559322033895</v>
      </c>
      <c r="I268" s="78">
        <v>9.4362711864406776</v>
      </c>
    </row>
    <row r="269" spans="1:9" ht="17.100000000000001" customHeight="1">
      <c r="A269" s="348"/>
      <c r="B269" s="252" t="s">
        <v>19</v>
      </c>
      <c r="C269" s="79">
        <v>4399.2559322033903</v>
      </c>
      <c r="D269" s="80">
        <v>4399.2559322033903</v>
      </c>
      <c r="E269" s="80">
        <v>28189.372881355932</v>
      </c>
      <c r="F269" s="80">
        <v>27265.613559322039</v>
      </c>
      <c r="G269" s="81">
        <f t="shared" si="4"/>
        <v>6.4077592474228107</v>
      </c>
      <c r="H269" s="80">
        <v>598.21635593220344</v>
      </c>
      <c r="I269" s="82">
        <v>511.48627118644066</v>
      </c>
    </row>
    <row r="270" spans="1:9" ht="17.100000000000001" customHeight="1">
      <c r="A270" s="348" t="s">
        <v>169</v>
      </c>
      <c r="B270" s="252" t="s">
        <v>5</v>
      </c>
      <c r="C270" s="75">
        <v>553.5</v>
      </c>
      <c r="D270" s="76">
        <v>553.5</v>
      </c>
      <c r="E270" s="76">
        <v>3741</v>
      </c>
      <c r="F270" s="76">
        <v>3356</v>
      </c>
      <c r="G270" s="77">
        <f t="shared" si="4"/>
        <v>6.7588075880758804</v>
      </c>
      <c r="H270" s="76">
        <v>152.61500000000001</v>
      </c>
      <c r="I270" s="78">
        <v>141.61500000000001</v>
      </c>
    </row>
    <row r="271" spans="1:9" ht="17.100000000000001" customHeight="1">
      <c r="A271" s="348"/>
      <c r="B271" s="252" t="s">
        <v>60</v>
      </c>
      <c r="C271" s="75">
        <v>255</v>
      </c>
      <c r="D271" s="76">
        <v>255</v>
      </c>
      <c r="E271" s="76">
        <v>1985</v>
      </c>
      <c r="F271" s="76">
        <v>1585</v>
      </c>
      <c r="G271" s="77">
        <f t="shared" si="4"/>
        <v>7.784313725490196</v>
      </c>
      <c r="H271" s="76">
        <v>49.4</v>
      </c>
      <c r="I271" s="78">
        <v>36.4</v>
      </c>
    </row>
    <row r="272" spans="1:9" ht="17.100000000000001" customHeight="1">
      <c r="A272" s="348"/>
      <c r="B272" s="252" t="s">
        <v>100</v>
      </c>
      <c r="C272" s="75">
        <v>452.52542372881351</v>
      </c>
      <c r="D272" s="76">
        <v>452.52542372881351</v>
      </c>
      <c r="E272" s="76">
        <v>2427.6101694915251</v>
      </c>
      <c r="F272" s="76">
        <v>1919.6101694915255</v>
      </c>
      <c r="G272" s="77">
        <f t="shared" si="4"/>
        <v>5.3645829431813921</v>
      </c>
      <c r="H272" s="76">
        <v>74.650000000000006</v>
      </c>
      <c r="I272" s="78">
        <v>59.202559872881352</v>
      </c>
    </row>
    <row r="273" spans="1:9" ht="17.100000000000001" customHeight="1">
      <c r="A273" s="348"/>
      <c r="B273" s="252" t="s">
        <v>19</v>
      </c>
      <c r="C273" s="79">
        <v>1261.0254237288136</v>
      </c>
      <c r="D273" s="80">
        <v>1261.0254237288136</v>
      </c>
      <c r="E273" s="80">
        <v>8153.6101694915251</v>
      </c>
      <c r="F273" s="80">
        <v>6860.610169491526</v>
      </c>
      <c r="G273" s="81">
        <f t="shared" si="4"/>
        <v>6.4658570842937877</v>
      </c>
      <c r="H273" s="80">
        <v>276.66500000000002</v>
      </c>
      <c r="I273" s="82">
        <v>237.2175598728814</v>
      </c>
    </row>
    <row r="274" spans="1:9" ht="17.100000000000001" customHeight="1">
      <c r="A274" s="348" t="s">
        <v>171</v>
      </c>
      <c r="B274" s="252" t="s">
        <v>5</v>
      </c>
      <c r="C274" s="75">
        <v>140</v>
      </c>
      <c r="D274" s="76">
        <v>140</v>
      </c>
      <c r="E274" s="76">
        <v>1300</v>
      </c>
      <c r="F274" s="76">
        <v>1300</v>
      </c>
      <c r="G274" s="77">
        <f t="shared" si="4"/>
        <v>9.2857142857142865</v>
      </c>
      <c r="H274" s="76">
        <v>22.5</v>
      </c>
      <c r="I274" s="78">
        <v>10</v>
      </c>
    </row>
    <row r="275" spans="1:9" ht="17.100000000000001" customHeight="1">
      <c r="A275" s="348"/>
      <c r="B275" s="252" t="s">
        <v>19</v>
      </c>
      <c r="C275" s="79">
        <v>140</v>
      </c>
      <c r="D275" s="80">
        <v>140</v>
      </c>
      <c r="E275" s="80">
        <v>1300</v>
      </c>
      <c r="F275" s="80">
        <v>1300</v>
      </c>
      <c r="G275" s="81">
        <f t="shared" si="4"/>
        <v>9.2857142857142865</v>
      </c>
      <c r="H275" s="80">
        <v>22.5</v>
      </c>
      <c r="I275" s="82">
        <v>10</v>
      </c>
    </row>
    <row r="276" spans="1:9" ht="17.100000000000001" customHeight="1">
      <c r="A276" s="348" t="s">
        <v>158</v>
      </c>
      <c r="B276" s="252" t="s">
        <v>5</v>
      </c>
      <c r="C276" s="75">
        <v>4084.7119828431369</v>
      </c>
      <c r="D276" s="76">
        <v>1433.8683892040149</v>
      </c>
      <c r="E276" s="76">
        <v>466.74678055555557</v>
      </c>
      <c r="F276" s="76">
        <v>137.44505525210081</v>
      </c>
      <c r="G276" s="77">
        <f t="shared" si="4"/>
        <v>0.11426675430630474</v>
      </c>
      <c r="H276" s="76">
        <v>134.61890941176472</v>
      </c>
      <c r="I276" s="78">
        <v>101.88544117647062</v>
      </c>
    </row>
    <row r="277" spans="1:9" ht="17.100000000000001" customHeight="1">
      <c r="A277" s="348"/>
      <c r="B277" s="252" t="s">
        <v>20</v>
      </c>
      <c r="C277" s="75">
        <v>1347.1596817765567</v>
      </c>
      <c r="D277" s="76">
        <v>346.3285409035409</v>
      </c>
      <c r="E277" s="76">
        <v>515.27115445665447</v>
      </c>
      <c r="F277" s="76">
        <v>330.95510000000002</v>
      </c>
      <c r="G277" s="77">
        <f t="shared" si="4"/>
        <v>0.38248706625271367</v>
      </c>
      <c r="H277" s="76">
        <v>156.00468901709399</v>
      </c>
      <c r="I277" s="78">
        <v>155.93891123931621</v>
      </c>
    </row>
    <row r="278" spans="1:9" ht="17.100000000000001" customHeight="1">
      <c r="A278" s="348"/>
      <c r="B278" s="252" t="s">
        <v>31</v>
      </c>
      <c r="C278" s="75">
        <v>36.932974137931033</v>
      </c>
      <c r="D278" s="76">
        <v>21.250862068965517</v>
      </c>
      <c r="E278" s="76">
        <v>2.3889439655172415</v>
      </c>
      <c r="F278" s="76">
        <v>0.75624999999999998</v>
      </c>
      <c r="G278" s="77">
        <f t="shared" si="4"/>
        <v>6.4683227421528988E-2</v>
      </c>
      <c r="H278" s="76">
        <v>0.20624999999999999</v>
      </c>
      <c r="I278" s="78">
        <v>0.20624999999999999</v>
      </c>
    </row>
    <row r="279" spans="1:9" ht="17.100000000000001" customHeight="1">
      <c r="A279" s="348"/>
      <c r="B279" s="252" t="s">
        <v>47</v>
      </c>
      <c r="C279" s="75">
        <v>192.70262337662336</v>
      </c>
      <c r="D279" s="76">
        <v>152.97573376623376</v>
      </c>
      <c r="E279" s="76">
        <v>217.2610561038961</v>
      </c>
      <c r="F279" s="76">
        <v>74.930913714285708</v>
      </c>
      <c r="G279" s="77">
        <f t="shared" si="4"/>
        <v>1.1274421297279127</v>
      </c>
      <c r="H279" s="76">
        <v>13.34048181818182</v>
      </c>
      <c r="I279" s="78">
        <v>17.210245454545458</v>
      </c>
    </row>
    <row r="280" spans="1:9" ht="17.100000000000001" customHeight="1">
      <c r="A280" s="348"/>
      <c r="B280" s="252" t="s">
        <v>60</v>
      </c>
      <c r="C280" s="75">
        <v>952.97632894736853</v>
      </c>
      <c r="D280" s="76">
        <v>51.134142857142862</v>
      </c>
      <c r="E280" s="76">
        <v>11.784000000000001</v>
      </c>
      <c r="F280" s="76">
        <v>0</v>
      </c>
      <c r="G280" s="77">
        <f t="shared" si="4"/>
        <v>1.2365469783511079E-2</v>
      </c>
      <c r="H280" s="76">
        <v>24.944710526315795</v>
      </c>
      <c r="I280" s="78">
        <v>7.1682631578947378</v>
      </c>
    </row>
    <row r="281" spans="1:9" ht="17.100000000000001" customHeight="1">
      <c r="A281" s="348"/>
      <c r="B281" s="252" t="s">
        <v>66</v>
      </c>
      <c r="C281" s="75">
        <v>95.365248226950357</v>
      </c>
      <c r="D281" s="76">
        <v>95.365248226950357</v>
      </c>
      <c r="E281" s="76">
        <v>61.381543735224597</v>
      </c>
      <c r="F281" s="76">
        <v>23.736595744680855</v>
      </c>
      <c r="G281" s="77">
        <f t="shared" si="4"/>
        <v>0.64364687217243655</v>
      </c>
      <c r="H281" s="76">
        <v>3.9055555555555559</v>
      </c>
      <c r="I281" s="78">
        <v>7.8111111111111118</v>
      </c>
    </row>
    <row r="282" spans="1:9" ht="17.100000000000001" customHeight="1">
      <c r="A282" s="348"/>
      <c r="B282" s="252" t="s">
        <v>75</v>
      </c>
      <c r="C282" s="75">
        <v>404.9555180180181</v>
      </c>
      <c r="D282" s="76">
        <v>404.9555180180181</v>
      </c>
      <c r="E282" s="76">
        <v>562.51274774774777</v>
      </c>
      <c r="F282" s="76">
        <v>20.483040540540543</v>
      </c>
      <c r="G282" s="77">
        <f t="shared" si="4"/>
        <v>1.3890729295426449</v>
      </c>
      <c r="H282" s="76">
        <v>22.425225225225226</v>
      </c>
      <c r="I282" s="78">
        <v>20.6231981981982</v>
      </c>
    </row>
    <row r="283" spans="1:9" ht="17.100000000000001" customHeight="1">
      <c r="A283" s="348"/>
      <c r="B283" s="252" t="s">
        <v>88</v>
      </c>
      <c r="C283" s="75">
        <v>757.30622736899636</v>
      </c>
      <c r="D283" s="76">
        <v>623.39661474345837</v>
      </c>
      <c r="E283" s="76">
        <v>503.00600897269487</v>
      </c>
      <c r="F283" s="76">
        <v>341.65856209150326</v>
      </c>
      <c r="G283" s="77">
        <f t="shared" si="4"/>
        <v>0.66420424234489484</v>
      </c>
      <c r="H283" s="76">
        <v>70.234528933524615</v>
      </c>
      <c r="I283" s="78">
        <v>65.380353897656633</v>
      </c>
    </row>
    <row r="284" spans="1:9" ht="17.100000000000001" customHeight="1">
      <c r="A284" s="348"/>
      <c r="B284" s="252" t="s">
        <v>100</v>
      </c>
      <c r="C284" s="75">
        <v>66.678224687933422</v>
      </c>
      <c r="D284" s="76">
        <v>0</v>
      </c>
      <c r="E284" s="76">
        <v>0</v>
      </c>
      <c r="F284" s="83"/>
      <c r="G284" s="77">
        <f t="shared" si="4"/>
        <v>0</v>
      </c>
      <c r="H284" s="83"/>
      <c r="I284" s="84"/>
    </row>
    <row r="285" spans="1:9" ht="17.100000000000001" customHeight="1">
      <c r="A285" s="348"/>
      <c r="B285" s="252" t="s">
        <v>116</v>
      </c>
      <c r="C285" s="75">
        <v>29.736813186813187</v>
      </c>
      <c r="D285" s="76">
        <v>0</v>
      </c>
      <c r="E285" s="76">
        <v>0</v>
      </c>
      <c r="F285" s="83"/>
      <c r="G285" s="77">
        <f t="shared" si="4"/>
        <v>0</v>
      </c>
      <c r="H285" s="83"/>
      <c r="I285" s="84"/>
    </row>
    <row r="286" spans="1:9" ht="17.100000000000001" customHeight="1">
      <c r="A286" s="350"/>
      <c r="B286" s="253" t="s">
        <v>19</v>
      </c>
      <c r="C286" s="87">
        <v>7968.525622570327</v>
      </c>
      <c r="D286" s="88">
        <v>3129.2750497883248</v>
      </c>
      <c r="E286" s="88">
        <v>2340.3522355372907</v>
      </c>
      <c r="F286" s="88">
        <v>929.96551734311117</v>
      </c>
      <c r="G286" s="89">
        <f t="shared" si="4"/>
        <v>0.29369953067709242</v>
      </c>
      <c r="H286" s="88">
        <v>425.68035048766177</v>
      </c>
      <c r="I286" s="90">
        <v>376.22377423519288</v>
      </c>
    </row>
    <row r="289" spans="1:1">
      <c r="A289" s="309" t="str">
        <f>+'National by Category'!A101</f>
        <v>Source: 2022/2023&amp;2023/2024 MoA/ZAMSTAT Crop Forecasting Survey</v>
      </c>
    </row>
  </sheetData>
  <mergeCells count="36">
    <mergeCell ref="A276:A286"/>
    <mergeCell ref="A265:A269"/>
    <mergeCell ref="A270:A273"/>
    <mergeCell ref="A274:A275"/>
    <mergeCell ref="A228:A237"/>
    <mergeCell ref="A238:A248"/>
    <mergeCell ref="A249:A255"/>
    <mergeCell ref="A256:A257"/>
    <mergeCell ref="A258:A264"/>
    <mergeCell ref="A182:A192"/>
    <mergeCell ref="A193:A200"/>
    <mergeCell ref="A201:A211"/>
    <mergeCell ref="A212:A222"/>
    <mergeCell ref="A223:A227"/>
    <mergeCell ref="A146:A152"/>
    <mergeCell ref="A153:A162"/>
    <mergeCell ref="A163:A164"/>
    <mergeCell ref="A165:A172"/>
    <mergeCell ref="A173:A181"/>
    <mergeCell ref="A93:A102"/>
    <mergeCell ref="A103:A113"/>
    <mergeCell ref="A114:A124"/>
    <mergeCell ref="A125:A135"/>
    <mergeCell ref="A136:A145"/>
    <mergeCell ref="A72:A81"/>
    <mergeCell ref="A3:A13"/>
    <mergeCell ref="A14:A22"/>
    <mergeCell ref="A82:A92"/>
    <mergeCell ref="A47:A52"/>
    <mergeCell ref="A53:A58"/>
    <mergeCell ref="A59:A67"/>
    <mergeCell ref="A1:I1"/>
    <mergeCell ref="A23:A29"/>
    <mergeCell ref="A30:A35"/>
    <mergeCell ref="A36:A46"/>
    <mergeCell ref="A68:A7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07"/>
  <sheetViews>
    <sheetView workbookViewId="0">
      <selection activeCell="K3" sqref="K3"/>
    </sheetView>
  </sheetViews>
  <sheetFormatPr defaultRowHeight="14.25"/>
  <cols>
    <col min="1" max="1" width="22.7109375" style="91" customWidth="1"/>
    <col min="2" max="2" width="14" style="91" customWidth="1"/>
    <col min="3" max="3" width="16" style="91" customWidth="1"/>
    <col min="4" max="4" width="16.140625" style="74" customWidth="1"/>
    <col min="5" max="5" width="17.85546875" style="74" customWidth="1"/>
    <col min="6" max="7" width="13.5703125" style="74" customWidth="1"/>
    <col min="8" max="8" width="12.42578125" style="74" customWidth="1"/>
    <col min="9" max="9" width="10.42578125" style="74" customWidth="1"/>
    <col min="10" max="10" width="9.5703125" style="74" customWidth="1"/>
    <col min="11" max="16384" width="9.140625" style="74"/>
  </cols>
  <sheetData>
    <row r="1" spans="1:10" s="92" customFormat="1" ht="21" customHeight="1">
      <c r="A1" s="344" t="s">
        <v>199</v>
      </c>
      <c r="B1" s="344"/>
      <c r="C1" s="344"/>
      <c r="D1" s="344"/>
      <c r="E1" s="344"/>
      <c r="F1" s="344"/>
      <c r="G1" s="344"/>
      <c r="H1" s="344"/>
      <c r="I1" s="344"/>
      <c r="J1" s="344"/>
    </row>
    <row r="2" spans="1:10" s="93" customFormat="1" ht="42.75">
      <c r="A2" s="258" t="s">
        <v>162</v>
      </c>
      <c r="B2" s="258" t="s">
        <v>4</v>
      </c>
      <c r="C2" s="258" t="s">
        <v>6</v>
      </c>
      <c r="D2" s="258" t="s">
        <v>0</v>
      </c>
      <c r="E2" s="261" t="s">
        <v>192</v>
      </c>
      <c r="F2" s="261" t="s">
        <v>193</v>
      </c>
      <c r="G2" s="261" t="s">
        <v>195</v>
      </c>
      <c r="H2" s="261" t="s">
        <v>196</v>
      </c>
      <c r="I2" s="261" t="s">
        <v>1</v>
      </c>
      <c r="J2" s="262" t="s">
        <v>2</v>
      </c>
    </row>
    <row r="3" spans="1:10" ht="17.100000000000001" customHeight="1">
      <c r="A3" s="352" t="s">
        <v>3</v>
      </c>
      <c r="B3" s="352" t="s">
        <v>5</v>
      </c>
      <c r="C3" s="312" t="s">
        <v>7</v>
      </c>
      <c r="D3" s="94">
        <v>75750.084584056982</v>
      </c>
      <c r="E3" s="95">
        <v>12076.668668361341</v>
      </c>
      <c r="F3" s="95">
        <v>26696.604075892858</v>
      </c>
      <c r="G3" s="95">
        <v>18726.976035714284</v>
      </c>
      <c r="H3" s="96">
        <f t="shared" ref="H3:H66" si="0">IFERROR((F3/D3),0)</f>
        <v>0.35243002331262946</v>
      </c>
      <c r="I3" s="95">
        <v>8812.3849081279222</v>
      </c>
      <c r="J3" s="97">
        <v>7914.7633175350147</v>
      </c>
    </row>
    <row r="4" spans="1:10" ht="17.100000000000001" customHeight="1">
      <c r="A4" s="351"/>
      <c r="B4" s="351"/>
      <c r="C4" s="259" t="s">
        <v>9</v>
      </c>
      <c r="D4" s="98">
        <v>29297.975051470596</v>
      </c>
      <c r="E4" s="99">
        <v>5874.0128789758401</v>
      </c>
      <c r="F4" s="99">
        <v>13414.390427275914</v>
      </c>
      <c r="G4" s="99">
        <v>5510.7437591911767</v>
      </c>
      <c r="H4" s="100">
        <f t="shared" si="0"/>
        <v>0.45786066797140595</v>
      </c>
      <c r="I4" s="99">
        <v>4445.456323095239</v>
      </c>
      <c r="J4" s="101">
        <v>3947.2124596358544</v>
      </c>
    </row>
    <row r="5" spans="1:10" ht="17.100000000000001" customHeight="1">
      <c r="A5" s="351"/>
      <c r="B5" s="351"/>
      <c r="C5" s="259" t="s">
        <v>10</v>
      </c>
      <c r="D5" s="98">
        <v>12677.222610731791</v>
      </c>
      <c r="E5" s="99">
        <v>9855.7096167425298</v>
      </c>
      <c r="F5" s="99">
        <v>18771.948845325642</v>
      </c>
      <c r="G5" s="99">
        <v>6617.3226943277314</v>
      </c>
      <c r="H5" s="100">
        <f t="shared" si="0"/>
        <v>1.480761947765626</v>
      </c>
      <c r="I5" s="99">
        <v>1329.5520295401491</v>
      </c>
      <c r="J5" s="101">
        <v>1257.3332075746964</v>
      </c>
    </row>
    <row r="6" spans="1:10" ht="17.100000000000001" customHeight="1">
      <c r="A6" s="351"/>
      <c r="B6" s="351"/>
      <c r="C6" s="259" t="s">
        <v>11</v>
      </c>
      <c r="D6" s="98">
        <v>11356.459812500001</v>
      </c>
      <c r="E6" s="99">
        <v>3051.7048125000001</v>
      </c>
      <c r="F6" s="99">
        <v>6883.0934687500012</v>
      </c>
      <c r="G6" s="99">
        <v>5435.1238401999999</v>
      </c>
      <c r="H6" s="100">
        <f t="shared" si="0"/>
        <v>0.60609499636267039</v>
      </c>
      <c r="I6" s="99">
        <v>1940.3408600000005</v>
      </c>
      <c r="J6" s="101">
        <v>1801.7255100000004</v>
      </c>
    </row>
    <row r="7" spans="1:10" ht="17.100000000000001" customHeight="1">
      <c r="A7" s="351"/>
      <c r="B7" s="351"/>
      <c r="C7" s="259" t="s">
        <v>12</v>
      </c>
      <c r="D7" s="98">
        <v>81326.691667717096</v>
      </c>
      <c r="E7" s="99">
        <v>28439.697235317461</v>
      </c>
      <c r="F7" s="99">
        <v>32208.777180393095</v>
      </c>
      <c r="G7" s="99">
        <v>14401.45201484594</v>
      </c>
      <c r="H7" s="100">
        <f t="shared" si="0"/>
        <v>0.39604189620784092</v>
      </c>
      <c r="I7" s="99">
        <v>10309.347995443508</v>
      </c>
      <c r="J7" s="101">
        <v>9859.0248728291335</v>
      </c>
    </row>
    <row r="8" spans="1:10" ht="17.100000000000001" customHeight="1">
      <c r="A8" s="351"/>
      <c r="B8" s="351"/>
      <c r="C8" s="259" t="s">
        <v>13</v>
      </c>
      <c r="D8" s="98">
        <v>13652.212435661766</v>
      </c>
      <c r="E8" s="99">
        <v>6530.9135517647055</v>
      </c>
      <c r="F8" s="99">
        <v>12011.965884191173</v>
      </c>
      <c r="G8" s="99">
        <v>8720.3864198529409</v>
      </c>
      <c r="H8" s="100">
        <f t="shared" si="0"/>
        <v>0.87985489097825598</v>
      </c>
      <c r="I8" s="99">
        <v>2034.7508891176469</v>
      </c>
      <c r="J8" s="101">
        <v>1738.4836764705879</v>
      </c>
    </row>
    <row r="9" spans="1:10" ht="17.100000000000001" customHeight="1">
      <c r="A9" s="351"/>
      <c r="B9" s="351"/>
      <c r="C9" s="259" t="s">
        <v>14</v>
      </c>
      <c r="D9" s="98">
        <v>38782.380090540377</v>
      </c>
      <c r="E9" s="99">
        <v>19413.592449661526</v>
      </c>
      <c r="F9" s="99">
        <v>85067.313823354343</v>
      </c>
      <c r="G9" s="99">
        <v>66104.204714052292</v>
      </c>
      <c r="H9" s="100">
        <f t="shared" si="0"/>
        <v>2.1934526355720902</v>
      </c>
      <c r="I9" s="99">
        <v>5661.935420373482</v>
      </c>
      <c r="J9" s="101">
        <v>5357.2436333846872</v>
      </c>
    </row>
    <row r="10" spans="1:10" ht="17.100000000000001" customHeight="1">
      <c r="A10" s="351"/>
      <c r="B10" s="351"/>
      <c r="C10" s="259" t="s">
        <v>15</v>
      </c>
      <c r="D10" s="98">
        <v>72358.606588585477</v>
      </c>
      <c r="E10" s="99">
        <v>7246.1929279691867</v>
      </c>
      <c r="F10" s="99">
        <v>9129.9262862394935</v>
      </c>
      <c r="G10" s="99">
        <v>3533.4263088235293</v>
      </c>
      <c r="H10" s="100">
        <f t="shared" si="0"/>
        <v>0.12617609316539455</v>
      </c>
      <c r="I10" s="99">
        <v>5888.8860343137248</v>
      </c>
      <c r="J10" s="101">
        <v>5024.4311221288526</v>
      </c>
    </row>
    <row r="11" spans="1:10" ht="17.100000000000001" customHeight="1">
      <c r="A11" s="351"/>
      <c r="B11" s="351"/>
      <c r="C11" s="259" t="s">
        <v>16</v>
      </c>
      <c r="D11" s="98">
        <v>16209.491470588233</v>
      </c>
      <c r="E11" s="99">
        <v>8253.9884283088231</v>
      </c>
      <c r="F11" s="99">
        <v>4309.5734742647055</v>
      </c>
      <c r="G11" s="99">
        <v>1253.7383235294114</v>
      </c>
      <c r="H11" s="100">
        <f t="shared" si="0"/>
        <v>0.26586728412080862</v>
      </c>
      <c r="I11" s="99">
        <v>474.22554264705889</v>
      </c>
      <c r="J11" s="101">
        <v>627.72169117647059</v>
      </c>
    </row>
    <row r="12" spans="1:10" ht="17.100000000000001" customHeight="1">
      <c r="A12" s="351"/>
      <c r="B12" s="351"/>
      <c r="C12" s="259" t="s">
        <v>17</v>
      </c>
      <c r="D12" s="98">
        <v>20736.053153460092</v>
      </c>
      <c r="E12" s="99">
        <v>11596.698066661276</v>
      </c>
      <c r="F12" s="99">
        <v>24365.05952553554</v>
      </c>
      <c r="G12" s="99">
        <v>12134.570595009158</v>
      </c>
      <c r="H12" s="100">
        <f t="shared" si="0"/>
        <v>1.175009503747819</v>
      </c>
      <c r="I12" s="99">
        <v>3169.7957919370201</v>
      </c>
      <c r="J12" s="101">
        <v>3087.0354647044464</v>
      </c>
    </row>
    <row r="13" spans="1:10" ht="17.100000000000001" customHeight="1">
      <c r="A13" s="351"/>
      <c r="B13" s="351"/>
      <c r="C13" s="259" t="s">
        <v>18</v>
      </c>
      <c r="D13" s="98">
        <v>23641.104267156865</v>
      </c>
      <c r="E13" s="99">
        <v>1280.3164313725488</v>
      </c>
      <c r="F13" s="99">
        <v>1648.143930392157</v>
      </c>
      <c r="G13" s="99">
        <v>499.93529411764706</v>
      </c>
      <c r="H13" s="100">
        <f t="shared" si="0"/>
        <v>6.9715183849589552E-2</v>
      </c>
      <c r="I13" s="99">
        <v>2492.043340686274</v>
      </c>
      <c r="J13" s="101">
        <v>2189.2335465686278</v>
      </c>
    </row>
    <row r="14" spans="1:10" ht="17.100000000000001" customHeight="1">
      <c r="A14" s="351"/>
      <c r="B14" s="351"/>
      <c r="C14" s="259" t="s">
        <v>19</v>
      </c>
      <c r="D14" s="102">
        <v>395788.28173246922</v>
      </c>
      <c r="E14" s="103">
        <v>113619.49506763523</v>
      </c>
      <c r="F14" s="103">
        <v>234506.79692161491</v>
      </c>
      <c r="G14" s="103">
        <v>142937.87999966409</v>
      </c>
      <c r="H14" s="104">
        <f t="shared" si="0"/>
        <v>0.59250565957919998</v>
      </c>
      <c r="I14" s="103">
        <v>46558.719135282023</v>
      </c>
      <c r="J14" s="105">
        <v>42804.208502008376</v>
      </c>
    </row>
    <row r="15" spans="1:10" ht="17.100000000000001" customHeight="1">
      <c r="A15" s="351"/>
      <c r="B15" s="351" t="s">
        <v>20</v>
      </c>
      <c r="C15" s="259" t="s">
        <v>21</v>
      </c>
      <c r="D15" s="98">
        <v>4391.4264610389619</v>
      </c>
      <c r="E15" s="99">
        <v>1783.0857954545459</v>
      </c>
      <c r="F15" s="99">
        <v>5525.9580376623389</v>
      </c>
      <c r="G15" s="99">
        <v>2151.80427487013</v>
      </c>
      <c r="H15" s="100">
        <f t="shared" si="0"/>
        <v>1.2583514916369474</v>
      </c>
      <c r="I15" s="99">
        <v>763.74787636363635</v>
      </c>
      <c r="J15" s="101">
        <v>775.50764155844161</v>
      </c>
    </row>
    <row r="16" spans="1:10" ht="17.100000000000001" customHeight="1">
      <c r="A16" s="351"/>
      <c r="B16" s="351"/>
      <c r="C16" s="259" t="s">
        <v>22</v>
      </c>
      <c r="D16" s="98">
        <v>4662.1111111111104</v>
      </c>
      <c r="E16" s="99">
        <v>1889.9277777777779</v>
      </c>
      <c r="F16" s="99">
        <v>7820.2455555555553</v>
      </c>
      <c r="G16" s="99">
        <v>3635.9166666666665</v>
      </c>
      <c r="H16" s="100">
        <f t="shared" si="0"/>
        <v>1.6774043709335305</v>
      </c>
      <c r="I16" s="99">
        <v>759.08000000000015</v>
      </c>
      <c r="J16" s="101">
        <v>873.23000000000013</v>
      </c>
    </row>
    <row r="17" spans="1:10" ht="17.100000000000001" customHeight="1">
      <c r="A17" s="351"/>
      <c r="B17" s="351"/>
      <c r="C17" s="259" t="s">
        <v>23</v>
      </c>
      <c r="D17" s="98">
        <v>5684.037152777777</v>
      </c>
      <c r="E17" s="99">
        <v>2306.820180555555</v>
      </c>
      <c r="F17" s="99">
        <v>4922.2284263888896</v>
      </c>
      <c r="G17" s="99">
        <v>1525.1855555555555</v>
      </c>
      <c r="H17" s="100">
        <f t="shared" si="0"/>
        <v>0.86597400651813239</v>
      </c>
      <c r="I17" s="99">
        <v>973.53356944444454</v>
      </c>
      <c r="J17" s="101">
        <v>1012.9885277777779</v>
      </c>
    </row>
    <row r="18" spans="1:10" ht="17.100000000000001" customHeight="1">
      <c r="A18" s="351"/>
      <c r="B18" s="351"/>
      <c r="C18" s="259" t="s">
        <v>24</v>
      </c>
      <c r="D18" s="98">
        <v>1890.2543750000002</v>
      </c>
      <c r="E18" s="99">
        <v>511.15968750000002</v>
      </c>
      <c r="F18" s="99">
        <v>1615.0316124999999</v>
      </c>
      <c r="G18" s="99">
        <v>446.33</v>
      </c>
      <c r="H18" s="100">
        <f t="shared" si="0"/>
        <v>0.85439908715989599</v>
      </c>
      <c r="I18" s="99">
        <v>286.12306499999994</v>
      </c>
      <c r="J18" s="101">
        <v>261.52131499999996</v>
      </c>
    </row>
    <row r="19" spans="1:10" ht="17.100000000000001" customHeight="1">
      <c r="A19" s="351"/>
      <c r="B19" s="351"/>
      <c r="C19" s="259" t="s">
        <v>25</v>
      </c>
      <c r="D19" s="98">
        <v>6440.9503030303031</v>
      </c>
      <c r="E19" s="99">
        <v>2985.7852299783563</v>
      </c>
      <c r="F19" s="99">
        <v>9970.633066215727</v>
      </c>
      <c r="G19" s="99">
        <v>3046.0068234126989</v>
      </c>
      <c r="H19" s="100">
        <f t="shared" si="0"/>
        <v>1.5480065203305167</v>
      </c>
      <c r="I19" s="99">
        <v>1107.3614590072148</v>
      </c>
      <c r="J19" s="101">
        <v>1119.6205007503606</v>
      </c>
    </row>
    <row r="20" spans="1:10" ht="17.100000000000001" customHeight="1">
      <c r="A20" s="351"/>
      <c r="B20" s="351"/>
      <c r="C20" s="259" t="s">
        <v>26</v>
      </c>
      <c r="D20" s="98">
        <v>43795.687878787881</v>
      </c>
      <c r="E20" s="99">
        <v>24134.443387012987</v>
      </c>
      <c r="F20" s="99">
        <v>61486.829264069267</v>
      </c>
      <c r="G20" s="99">
        <v>29610.087619047616</v>
      </c>
      <c r="H20" s="100">
        <f t="shared" si="0"/>
        <v>1.4039471062595175</v>
      </c>
      <c r="I20" s="99">
        <v>4412.5942761904753</v>
      </c>
      <c r="J20" s="101">
        <v>4990.6047437229436</v>
      </c>
    </row>
    <row r="21" spans="1:10" ht="17.100000000000001" customHeight="1">
      <c r="A21" s="351"/>
      <c r="B21" s="351"/>
      <c r="C21" s="259" t="s">
        <v>27</v>
      </c>
      <c r="D21" s="98">
        <v>26084.658037698409</v>
      </c>
      <c r="E21" s="99">
        <v>7788.7393412698402</v>
      </c>
      <c r="F21" s="99">
        <v>18049.218874503968</v>
      </c>
      <c r="G21" s="99">
        <v>4913.6111269841267</v>
      </c>
      <c r="H21" s="100">
        <f t="shared" si="0"/>
        <v>0.69194769003368339</v>
      </c>
      <c r="I21" s="99">
        <v>3998.53850531746</v>
      </c>
      <c r="J21" s="101">
        <v>3847.9357189809525</v>
      </c>
    </row>
    <row r="22" spans="1:10" ht="17.100000000000001" customHeight="1">
      <c r="A22" s="351"/>
      <c r="B22" s="351"/>
      <c r="C22" s="259" t="s">
        <v>28</v>
      </c>
      <c r="D22" s="98">
        <v>56636.182203571429</v>
      </c>
      <c r="E22" s="99">
        <v>15930.171589285714</v>
      </c>
      <c r="F22" s="99">
        <v>85097.899235000004</v>
      </c>
      <c r="G22" s="99">
        <v>67834.884785714283</v>
      </c>
      <c r="H22" s="100">
        <f t="shared" si="0"/>
        <v>1.5025359394658104</v>
      </c>
      <c r="I22" s="99">
        <v>7484.9786000000022</v>
      </c>
      <c r="J22" s="101">
        <v>7674.1223000000027</v>
      </c>
    </row>
    <row r="23" spans="1:10" ht="17.100000000000001" customHeight="1">
      <c r="A23" s="351"/>
      <c r="B23" s="351"/>
      <c r="C23" s="259" t="s">
        <v>29</v>
      </c>
      <c r="D23" s="98">
        <v>4317.9964843749995</v>
      </c>
      <c r="E23" s="99">
        <v>2182.6679531249997</v>
      </c>
      <c r="F23" s="99">
        <v>5076.7785437499997</v>
      </c>
      <c r="G23" s="99">
        <v>1451.3501093749999</v>
      </c>
      <c r="H23" s="100">
        <f t="shared" si="0"/>
        <v>1.1757254926262009</v>
      </c>
      <c r="I23" s="99">
        <v>668.21083875000022</v>
      </c>
      <c r="J23" s="101">
        <v>732.27344250000044</v>
      </c>
    </row>
    <row r="24" spans="1:10" ht="17.100000000000001" customHeight="1">
      <c r="A24" s="351"/>
      <c r="B24" s="351"/>
      <c r="C24" s="259" t="s">
        <v>30</v>
      </c>
      <c r="D24" s="98">
        <v>2392.6545243818682</v>
      </c>
      <c r="E24" s="99">
        <v>1033.7496399954209</v>
      </c>
      <c r="F24" s="99">
        <v>7573.2969179258234</v>
      </c>
      <c r="G24" s="99">
        <v>5208.2605803571432</v>
      </c>
      <c r="H24" s="100">
        <f t="shared" si="0"/>
        <v>3.1652279260343077</v>
      </c>
      <c r="I24" s="99">
        <v>330.16371978937741</v>
      </c>
      <c r="J24" s="101">
        <v>320.45174876373636</v>
      </c>
    </row>
    <row r="25" spans="1:10" ht="17.100000000000001" customHeight="1">
      <c r="A25" s="351"/>
      <c r="B25" s="351"/>
      <c r="C25" s="259" t="s">
        <v>19</v>
      </c>
      <c r="D25" s="102">
        <v>156295.95853177275</v>
      </c>
      <c r="E25" s="103">
        <v>60546.550581955205</v>
      </c>
      <c r="F25" s="103">
        <v>207138.11953357159</v>
      </c>
      <c r="G25" s="103">
        <v>119823.43754198322</v>
      </c>
      <c r="H25" s="104">
        <f t="shared" si="0"/>
        <v>1.3252941501456887</v>
      </c>
      <c r="I25" s="103">
        <v>20784.331909862613</v>
      </c>
      <c r="J25" s="105">
        <v>21608.255939054212</v>
      </c>
    </row>
    <row r="26" spans="1:10" ht="17.100000000000001" customHeight="1">
      <c r="A26" s="351"/>
      <c r="B26" s="351" t="s">
        <v>31</v>
      </c>
      <c r="C26" s="259" t="s">
        <v>32</v>
      </c>
      <c r="D26" s="98">
        <v>14842.891779094838</v>
      </c>
      <c r="E26" s="99">
        <v>7733.4547349137947</v>
      </c>
      <c r="F26" s="99">
        <v>12686.995135775862</v>
      </c>
      <c r="G26" s="99">
        <v>83.74074353448276</v>
      </c>
      <c r="H26" s="100">
        <f t="shared" si="0"/>
        <v>0.85475224939958105</v>
      </c>
      <c r="I26" s="99">
        <v>2232.7478491379311</v>
      </c>
      <c r="J26" s="101">
        <v>2206.3098017241377</v>
      </c>
    </row>
    <row r="27" spans="1:10" ht="17.100000000000001" customHeight="1">
      <c r="A27" s="351"/>
      <c r="B27" s="351"/>
      <c r="C27" s="259" t="s">
        <v>33</v>
      </c>
      <c r="D27" s="98">
        <v>12690.82205067372</v>
      </c>
      <c r="E27" s="99">
        <v>7910.4177477429621</v>
      </c>
      <c r="F27" s="99">
        <v>23659.358069110393</v>
      </c>
      <c r="G27" s="99">
        <v>7185.7696428571435</v>
      </c>
      <c r="H27" s="100">
        <f t="shared" si="0"/>
        <v>1.8642888517891072</v>
      </c>
      <c r="I27" s="99">
        <v>1632.4857371667636</v>
      </c>
      <c r="J27" s="101">
        <v>1641.315709457404</v>
      </c>
    </row>
    <row r="28" spans="1:10" ht="17.100000000000001" customHeight="1">
      <c r="A28" s="351"/>
      <c r="B28" s="351"/>
      <c r="C28" s="259" t="s">
        <v>34</v>
      </c>
      <c r="D28" s="98">
        <v>14790.873253232756</v>
      </c>
      <c r="E28" s="99">
        <v>10025.25151017242</v>
      </c>
      <c r="F28" s="99">
        <v>31237.129318318974</v>
      </c>
      <c r="G28" s="99">
        <v>7368.6752877155168</v>
      </c>
      <c r="H28" s="100">
        <f t="shared" si="0"/>
        <v>2.1119192074404163</v>
      </c>
      <c r="I28" s="99">
        <v>1902.4597939655173</v>
      </c>
      <c r="J28" s="101">
        <v>1935.5782810344829</v>
      </c>
    </row>
    <row r="29" spans="1:10" ht="17.100000000000001" customHeight="1">
      <c r="A29" s="351"/>
      <c r="B29" s="351"/>
      <c r="C29" s="259" t="s">
        <v>35</v>
      </c>
      <c r="D29" s="98">
        <v>21651.047060344838</v>
      </c>
      <c r="E29" s="99">
        <v>17086.726747521563</v>
      </c>
      <c r="F29" s="99">
        <v>21491.932534482763</v>
      </c>
      <c r="G29" s="99">
        <v>2463.1783405172414</v>
      </c>
      <c r="H29" s="100">
        <f t="shared" si="0"/>
        <v>0.99265095468969244</v>
      </c>
      <c r="I29" s="99">
        <v>2111.8898648491386</v>
      </c>
      <c r="J29" s="101">
        <v>2424.0559270689673</v>
      </c>
    </row>
    <row r="30" spans="1:10" ht="17.100000000000001" customHeight="1">
      <c r="A30" s="351"/>
      <c r="B30" s="351"/>
      <c r="C30" s="259" t="s">
        <v>36</v>
      </c>
      <c r="D30" s="98">
        <v>19455.959724340544</v>
      </c>
      <c r="E30" s="99">
        <v>9872.9051162383912</v>
      </c>
      <c r="F30" s="99">
        <v>16928.282332214301</v>
      </c>
      <c r="G30" s="99">
        <v>2473.5864417550843</v>
      </c>
      <c r="H30" s="100">
        <f t="shared" si="0"/>
        <v>0.87008210194000501</v>
      </c>
      <c r="I30" s="99">
        <v>2814.1439140509879</v>
      </c>
      <c r="J30" s="101">
        <v>2910.0196583591214</v>
      </c>
    </row>
    <row r="31" spans="1:10" ht="17.100000000000001" customHeight="1">
      <c r="A31" s="351"/>
      <c r="B31" s="351"/>
      <c r="C31" s="259" t="s">
        <v>37</v>
      </c>
      <c r="D31" s="98">
        <v>30377.723081896565</v>
      </c>
      <c r="E31" s="99">
        <v>8015.5391324353459</v>
      </c>
      <c r="F31" s="99">
        <v>13751.923544181034</v>
      </c>
      <c r="G31" s="99">
        <v>3510.4130366379313</v>
      </c>
      <c r="H31" s="100">
        <f t="shared" si="0"/>
        <v>0.45269763988257622</v>
      </c>
      <c r="I31" s="99">
        <v>2789.4672047413787</v>
      </c>
      <c r="J31" s="101">
        <v>2945.64880387931</v>
      </c>
    </row>
    <row r="32" spans="1:10" ht="17.100000000000001" customHeight="1">
      <c r="A32" s="351"/>
      <c r="B32" s="351"/>
      <c r="C32" s="259" t="s">
        <v>38</v>
      </c>
      <c r="D32" s="98">
        <v>34132.574654633616</v>
      </c>
      <c r="E32" s="99">
        <v>10002.511269665949</v>
      </c>
      <c r="F32" s="99">
        <v>10313.713258081887</v>
      </c>
      <c r="G32" s="99">
        <v>194.23400862068965</v>
      </c>
      <c r="H32" s="100">
        <f t="shared" si="0"/>
        <v>0.30216628433219478</v>
      </c>
      <c r="I32" s="99">
        <v>3942.1390586206908</v>
      </c>
      <c r="J32" s="101">
        <v>3882.7408474137933</v>
      </c>
    </row>
    <row r="33" spans="1:10" ht="17.100000000000001" customHeight="1">
      <c r="A33" s="351"/>
      <c r="B33" s="351"/>
      <c r="C33" s="259" t="s">
        <v>39</v>
      </c>
      <c r="D33" s="98">
        <v>17323.775550107752</v>
      </c>
      <c r="E33" s="99">
        <v>10109.030844673645</v>
      </c>
      <c r="F33" s="99">
        <v>19159.471103140393</v>
      </c>
      <c r="G33" s="99">
        <v>2126.6266142241375</v>
      </c>
      <c r="H33" s="100">
        <f t="shared" si="0"/>
        <v>1.1059639423128651</v>
      </c>
      <c r="I33" s="99">
        <v>1470.1283495073885</v>
      </c>
      <c r="J33" s="101">
        <v>1497.3462258620684</v>
      </c>
    </row>
    <row r="34" spans="1:10" ht="17.100000000000001" customHeight="1">
      <c r="A34" s="351"/>
      <c r="B34" s="351"/>
      <c r="C34" s="259" t="s">
        <v>40</v>
      </c>
      <c r="D34" s="98">
        <v>15677.64629495074</v>
      </c>
      <c r="E34" s="99">
        <v>10083.616576724144</v>
      </c>
      <c r="F34" s="99">
        <v>25970.55373121921</v>
      </c>
      <c r="G34" s="99">
        <v>5096.5524528940887</v>
      </c>
      <c r="H34" s="100">
        <f t="shared" si="0"/>
        <v>1.6565339747193735</v>
      </c>
      <c r="I34" s="99">
        <v>2141.1462394581276</v>
      </c>
      <c r="J34" s="101">
        <v>2117.3503041132994</v>
      </c>
    </row>
    <row r="35" spans="1:10" ht="17.100000000000001" customHeight="1">
      <c r="A35" s="351"/>
      <c r="B35" s="351"/>
      <c r="C35" s="259" t="s">
        <v>41</v>
      </c>
      <c r="D35" s="98">
        <v>33946.072681034486</v>
      </c>
      <c r="E35" s="99">
        <v>9113.80612068966</v>
      </c>
      <c r="F35" s="99">
        <v>10091.928672413795</v>
      </c>
      <c r="G35" s="99">
        <v>299.21612068965516</v>
      </c>
      <c r="H35" s="100">
        <f t="shared" si="0"/>
        <v>0.297292967208313</v>
      </c>
      <c r="I35" s="99">
        <v>1200.4299999896555</v>
      </c>
      <c r="J35" s="101">
        <v>1826.4602655172416</v>
      </c>
    </row>
    <row r="36" spans="1:10" ht="17.100000000000001" customHeight="1">
      <c r="A36" s="351"/>
      <c r="B36" s="351"/>
      <c r="C36" s="259" t="s">
        <v>42</v>
      </c>
      <c r="D36" s="98">
        <v>18480.873542633737</v>
      </c>
      <c r="E36" s="99">
        <v>3872.8950941276148</v>
      </c>
      <c r="F36" s="99">
        <v>4624.1330580395315</v>
      </c>
      <c r="G36" s="99">
        <v>274.1730313697318</v>
      </c>
      <c r="H36" s="100">
        <f t="shared" si="0"/>
        <v>0.25021182290826605</v>
      </c>
      <c r="I36" s="99">
        <v>771.45917620837042</v>
      </c>
      <c r="J36" s="101">
        <v>709.95978776156812</v>
      </c>
    </row>
    <row r="37" spans="1:10" ht="17.100000000000001" customHeight="1">
      <c r="A37" s="351"/>
      <c r="B37" s="351"/>
      <c r="C37" s="259" t="s">
        <v>43</v>
      </c>
      <c r="D37" s="98">
        <v>33024.894428879321</v>
      </c>
      <c r="E37" s="99">
        <v>4483.4296891163813</v>
      </c>
      <c r="F37" s="99">
        <v>4460.7114495689648</v>
      </c>
      <c r="G37" s="99">
        <v>677.87370355603434</v>
      </c>
      <c r="H37" s="100">
        <f t="shared" si="0"/>
        <v>0.13507117968765409</v>
      </c>
      <c r="I37" s="99">
        <v>2262.567922413793</v>
      </c>
      <c r="J37" s="101">
        <v>2037.8859612068964</v>
      </c>
    </row>
    <row r="38" spans="1:10" ht="17.100000000000001" customHeight="1">
      <c r="A38" s="351"/>
      <c r="B38" s="351"/>
      <c r="C38" s="259" t="s">
        <v>44</v>
      </c>
      <c r="D38" s="98">
        <v>60417.457829125662</v>
      </c>
      <c r="E38" s="99">
        <v>23904.848612309121</v>
      </c>
      <c r="F38" s="99">
        <v>22530.778140743005</v>
      </c>
      <c r="G38" s="99">
        <v>2679.2555215517241</v>
      </c>
      <c r="H38" s="100">
        <f t="shared" si="0"/>
        <v>0.37291834099450494</v>
      </c>
      <c r="I38" s="99">
        <v>4883.4857268472879</v>
      </c>
      <c r="J38" s="101">
        <v>4703.8994731034463</v>
      </c>
    </row>
    <row r="39" spans="1:10" ht="17.100000000000001" customHeight="1">
      <c r="A39" s="351"/>
      <c r="B39" s="351"/>
      <c r="C39" s="259" t="s">
        <v>45</v>
      </c>
      <c r="D39" s="98">
        <v>20909.947599137922</v>
      </c>
      <c r="E39" s="99">
        <v>6442.2630866687141</v>
      </c>
      <c r="F39" s="99">
        <v>5235.2199439347296</v>
      </c>
      <c r="G39" s="99">
        <v>142.1112931034483</v>
      </c>
      <c r="H39" s="100">
        <f t="shared" si="0"/>
        <v>0.25036982608940483</v>
      </c>
      <c r="I39" s="99">
        <v>1575.8337247290633</v>
      </c>
      <c r="J39" s="101">
        <v>1712.6702554187191</v>
      </c>
    </row>
    <row r="40" spans="1:10" ht="17.100000000000001" customHeight="1">
      <c r="A40" s="351"/>
      <c r="B40" s="351"/>
      <c r="C40" s="259" t="s">
        <v>46</v>
      </c>
      <c r="D40" s="98">
        <v>10579.022367995689</v>
      </c>
      <c r="E40" s="99">
        <v>5689.2472148706893</v>
      </c>
      <c r="F40" s="99">
        <v>7051.3013044181052</v>
      </c>
      <c r="G40" s="99">
        <v>1109.1613793103447</v>
      </c>
      <c r="H40" s="100">
        <f t="shared" si="0"/>
        <v>0.66653619390673913</v>
      </c>
      <c r="I40" s="99">
        <v>1423.8853275862077</v>
      </c>
      <c r="J40" s="101">
        <v>1372.6415997844829</v>
      </c>
    </row>
    <row r="41" spans="1:10" ht="17.100000000000001" customHeight="1">
      <c r="A41" s="351"/>
      <c r="B41" s="351"/>
      <c r="C41" s="259" t="s">
        <v>19</v>
      </c>
      <c r="D41" s="102">
        <v>358301.58189808228</v>
      </c>
      <c r="E41" s="103">
        <v>144345.94349787044</v>
      </c>
      <c r="F41" s="103">
        <v>229193.43159564291</v>
      </c>
      <c r="G41" s="103">
        <v>35684.567618337263</v>
      </c>
      <c r="H41" s="104">
        <f t="shared" si="0"/>
        <v>0.63966625651358755</v>
      </c>
      <c r="I41" s="103">
        <v>33154.269889272298</v>
      </c>
      <c r="J41" s="105">
        <v>33923.882901704943</v>
      </c>
    </row>
    <row r="42" spans="1:10" ht="17.100000000000001" customHeight="1">
      <c r="A42" s="351"/>
      <c r="B42" s="351" t="s">
        <v>47</v>
      </c>
      <c r="C42" s="259" t="s">
        <v>48</v>
      </c>
      <c r="D42" s="98">
        <v>2809.6576999999988</v>
      </c>
      <c r="E42" s="99">
        <v>1620.9845333333328</v>
      </c>
      <c r="F42" s="99">
        <v>4190.0467266666665</v>
      </c>
      <c r="G42" s="99">
        <v>2056.0658964000004</v>
      </c>
      <c r="H42" s="100">
        <f t="shared" si="0"/>
        <v>1.4913014943659038</v>
      </c>
      <c r="I42" s="99">
        <v>467.73738293333327</v>
      </c>
      <c r="J42" s="101">
        <v>482.35122186666661</v>
      </c>
    </row>
    <row r="43" spans="1:10" ht="17.100000000000001" customHeight="1">
      <c r="A43" s="351"/>
      <c r="B43" s="351"/>
      <c r="C43" s="259" t="s">
        <v>49</v>
      </c>
      <c r="D43" s="98">
        <v>9008.1299561717788</v>
      </c>
      <c r="E43" s="99">
        <v>6407.6567353877244</v>
      </c>
      <c r="F43" s="99">
        <v>15454.177610677089</v>
      </c>
      <c r="G43" s="99">
        <v>6944.2771679755078</v>
      </c>
      <c r="H43" s="100">
        <f t="shared" si="0"/>
        <v>1.7155811123804783</v>
      </c>
      <c r="I43" s="99">
        <v>826.32087784398379</v>
      </c>
      <c r="J43" s="101">
        <v>829.26049837659741</v>
      </c>
    </row>
    <row r="44" spans="1:10" ht="17.100000000000001" customHeight="1">
      <c r="A44" s="351"/>
      <c r="B44" s="351"/>
      <c r="C44" s="259" t="s">
        <v>50</v>
      </c>
      <c r="D44" s="98">
        <v>5158.9226060606061</v>
      </c>
      <c r="E44" s="99">
        <v>3109.9606898989909</v>
      </c>
      <c r="F44" s="99">
        <v>9054.2823579797969</v>
      </c>
      <c r="G44" s="99">
        <v>3986.0914071717179</v>
      </c>
      <c r="H44" s="100">
        <f t="shared" si="0"/>
        <v>1.7550723376510815</v>
      </c>
      <c r="I44" s="99">
        <v>864.4377931313129</v>
      </c>
      <c r="J44" s="101">
        <v>848.70977090909071</v>
      </c>
    </row>
    <row r="45" spans="1:10" ht="17.100000000000001" customHeight="1">
      <c r="A45" s="351"/>
      <c r="B45" s="351"/>
      <c r="C45" s="259" t="s">
        <v>51</v>
      </c>
      <c r="D45" s="98">
        <v>2057.6565384615383</v>
      </c>
      <c r="E45" s="99">
        <v>2054.6565384615383</v>
      </c>
      <c r="F45" s="99">
        <v>6268.0637538461542</v>
      </c>
      <c r="G45" s="99">
        <v>4285.0810264102565</v>
      </c>
      <c r="H45" s="100">
        <f t="shared" si="0"/>
        <v>3.0462147771914543</v>
      </c>
      <c r="I45" s="99">
        <v>340.97996287179512</v>
      </c>
      <c r="J45" s="101">
        <v>341.70601087179512</v>
      </c>
    </row>
    <row r="46" spans="1:10" ht="17.100000000000001" customHeight="1">
      <c r="A46" s="351"/>
      <c r="B46" s="351"/>
      <c r="C46" s="259" t="s">
        <v>52</v>
      </c>
      <c r="D46" s="98">
        <v>11429.576800505052</v>
      </c>
      <c r="E46" s="99">
        <v>10725.480492424242</v>
      </c>
      <c r="F46" s="99">
        <v>34982.930162373734</v>
      </c>
      <c r="G46" s="99">
        <v>16166.640104393942</v>
      </c>
      <c r="H46" s="100">
        <f t="shared" si="0"/>
        <v>3.0607371360265851</v>
      </c>
      <c r="I46" s="99">
        <v>2121.9485890989904</v>
      </c>
      <c r="J46" s="101">
        <v>2074.7355162707076</v>
      </c>
    </row>
    <row r="47" spans="1:10" ht="17.100000000000001" customHeight="1">
      <c r="A47" s="351"/>
      <c r="B47" s="351"/>
      <c r="C47" s="259" t="s">
        <v>53</v>
      </c>
      <c r="D47" s="98">
        <v>1296.2043333333331</v>
      </c>
      <c r="E47" s="99">
        <v>60.933333333333337</v>
      </c>
      <c r="F47" s="99">
        <v>128.93493333333333</v>
      </c>
      <c r="G47" s="106"/>
      <c r="H47" s="100">
        <f t="shared" si="0"/>
        <v>9.9471148196027745E-2</v>
      </c>
      <c r="I47" s="99">
        <v>35.463200000000001</v>
      </c>
      <c r="J47" s="101">
        <v>25.713866666666664</v>
      </c>
    </row>
    <row r="48" spans="1:10" ht="17.100000000000001" customHeight="1">
      <c r="A48" s="351"/>
      <c r="B48" s="351"/>
      <c r="C48" s="259" t="s">
        <v>54</v>
      </c>
      <c r="D48" s="98">
        <v>12274.642682790081</v>
      </c>
      <c r="E48" s="99">
        <v>9703.4136376962979</v>
      </c>
      <c r="F48" s="99">
        <v>27803.163338278504</v>
      </c>
      <c r="G48" s="99">
        <v>15685.245048815923</v>
      </c>
      <c r="H48" s="100">
        <f t="shared" si="0"/>
        <v>2.2650894251496632</v>
      </c>
      <c r="I48" s="99">
        <v>2004.0721930115265</v>
      </c>
      <c r="J48" s="101">
        <v>1983.1994290633393</v>
      </c>
    </row>
    <row r="49" spans="1:10" ht="17.100000000000001" customHeight="1">
      <c r="A49" s="351"/>
      <c r="B49" s="351"/>
      <c r="C49" s="259" t="s">
        <v>55</v>
      </c>
      <c r="D49" s="98">
        <v>7356.3841862373783</v>
      </c>
      <c r="E49" s="99">
        <v>6443.5164003787895</v>
      </c>
      <c r="F49" s="99">
        <v>11626.434287121208</v>
      </c>
      <c r="G49" s="99">
        <v>4542.961274747473</v>
      </c>
      <c r="H49" s="100">
        <f t="shared" si="0"/>
        <v>1.5804550160488373</v>
      </c>
      <c r="I49" s="99">
        <v>1014.1230761111112</v>
      </c>
      <c r="J49" s="101">
        <v>1023.7029083333334</v>
      </c>
    </row>
    <row r="50" spans="1:10" ht="17.100000000000001" customHeight="1">
      <c r="A50" s="351"/>
      <c r="B50" s="351"/>
      <c r="C50" s="259" t="s">
        <v>56</v>
      </c>
      <c r="D50" s="98">
        <v>2311.6154545454547</v>
      </c>
      <c r="E50" s="99">
        <v>1956.4359544360016</v>
      </c>
      <c r="F50" s="99">
        <v>3737.6413564812196</v>
      </c>
      <c r="G50" s="99">
        <v>974.49713159458338</v>
      </c>
      <c r="H50" s="100">
        <f t="shared" si="0"/>
        <v>1.6168958159246136</v>
      </c>
      <c r="I50" s="99">
        <v>273.26810591212438</v>
      </c>
      <c r="J50" s="101">
        <v>271.8529375323514</v>
      </c>
    </row>
    <row r="51" spans="1:10" ht="17.100000000000001" customHeight="1">
      <c r="A51" s="351"/>
      <c r="B51" s="351"/>
      <c r="C51" s="259" t="s">
        <v>57</v>
      </c>
      <c r="D51" s="98">
        <v>4489.7118965919717</v>
      </c>
      <c r="E51" s="99">
        <v>3559.2909726890757</v>
      </c>
      <c r="F51" s="99">
        <v>8274.2608032259595</v>
      </c>
      <c r="G51" s="99">
        <v>3080.8928802287583</v>
      </c>
      <c r="H51" s="100">
        <f t="shared" si="0"/>
        <v>1.8429380311700501</v>
      </c>
      <c r="I51" s="99">
        <v>706.79127535014027</v>
      </c>
      <c r="J51" s="101">
        <v>693.45547535014032</v>
      </c>
    </row>
    <row r="52" spans="1:10" ht="17.100000000000001" customHeight="1">
      <c r="A52" s="351"/>
      <c r="B52" s="351"/>
      <c r="C52" s="259" t="s">
        <v>58</v>
      </c>
      <c r="D52" s="98">
        <v>9947.7287627200803</v>
      </c>
      <c r="E52" s="99">
        <v>7846.5034834267617</v>
      </c>
      <c r="F52" s="99">
        <v>14860.235827069557</v>
      </c>
      <c r="G52" s="99">
        <v>6271.0046326766123</v>
      </c>
      <c r="H52" s="100">
        <f t="shared" si="0"/>
        <v>1.493832027543764</v>
      </c>
      <c r="I52" s="99">
        <v>901.43620951843513</v>
      </c>
      <c r="J52" s="101">
        <v>896.83589280126353</v>
      </c>
    </row>
    <row r="53" spans="1:10" ht="17.100000000000001" customHeight="1">
      <c r="A53" s="351"/>
      <c r="B53" s="351"/>
      <c r="C53" s="259" t="s">
        <v>59</v>
      </c>
      <c r="D53" s="98">
        <v>5730.9539884559899</v>
      </c>
      <c r="E53" s="99">
        <v>3898.2156154401164</v>
      </c>
      <c r="F53" s="99">
        <v>6380.2853760822527</v>
      </c>
      <c r="G53" s="99">
        <v>2455.0345699170271</v>
      </c>
      <c r="H53" s="100">
        <f t="shared" si="0"/>
        <v>1.1133024953496797</v>
      </c>
      <c r="I53" s="99">
        <v>833.10063413852811</v>
      </c>
      <c r="J53" s="101">
        <v>812.83454282539697</v>
      </c>
    </row>
    <row r="54" spans="1:10" ht="17.100000000000001" customHeight="1">
      <c r="A54" s="351"/>
      <c r="B54" s="351"/>
      <c r="C54" s="259" t="s">
        <v>19</v>
      </c>
      <c r="D54" s="102">
        <v>73871.184905873262</v>
      </c>
      <c r="E54" s="103">
        <v>57387.048386906201</v>
      </c>
      <c r="F54" s="103">
        <v>142760.45653313547</v>
      </c>
      <c r="G54" s="103">
        <v>66447.791140331799</v>
      </c>
      <c r="H54" s="104">
        <f t="shared" si="0"/>
        <v>1.9325594508202486</v>
      </c>
      <c r="I54" s="103">
        <v>10389.679299921279</v>
      </c>
      <c r="J54" s="105">
        <v>10284.358070867349</v>
      </c>
    </row>
    <row r="55" spans="1:10" ht="17.100000000000001" customHeight="1">
      <c r="A55" s="351"/>
      <c r="B55" s="351" t="s">
        <v>60</v>
      </c>
      <c r="C55" s="259" t="s">
        <v>61</v>
      </c>
      <c r="D55" s="98">
        <v>8295.434826597746</v>
      </c>
      <c r="E55" s="99">
        <v>1088.6274243421053</v>
      </c>
      <c r="F55" s="99">
        <v>7022.3952468045118</v>
      </c>
      <c r="G55" s="99">
        <v>6627.5289473684206</v>
      </c>
      <c r="H55" s="100">
        <f t="shared" si="0"/>
        <v>0.84653732969952666</v>
      </c>
      <c r="I55" s="99">
        <v>1373.5386857142853</v>
      </c>
      <c r="J55" s="101">
        <v>1221.2694563909772</v>
      </c>
    </row>
    <row r="56" spans="1:10" ht="17.100000000000001" customHeight="1">
      <c r="A56" s="351"/>
      <c r="B56" s="351"/>
      <c r="C56" s="259" t="s">
        <v>62</v>
      </c>
      <c r="D56" s="98">
        <v>42330.591856725121</v>
      </c>
      <c r="E56" s="99">
        <v>3255.3063758563076</v>
      </c>
      <c r="F56" s="99">
        <v>10894.774073391814</v>
      </c>
      <c r="G56" s="99">
        <v>8290.7789473684206</v>
      </c>
      <c r="H56" s="100">
        <f t="shared" si="0"/>
        <v>0.25737353520279083</v>
      </c>
      <c r="I56" s="99">
        <v>4507.5533628237245</v>
      </c>
      <c r="J56" s="101">
        <v>3502.5650779448611</v>
      </c>
    </row>
    <row r="57" spans="1:10" ht="17.100000000000001" customHeight="1">
      <c r="A57" s="351"/>
      <c r="B57" s="351"/>
      <c r="C57" s="259" t="s">
        <v>63</v>
      </c>
      <c r="D57" s="98">
        <v>12610.781200273414</v>
      </c>
      <c r="E57" s="99">
        <v>1525.0395394736843</v>
      </c>
      <c r="F57" s="99">
        <v>4358.5193102358171</v>
      </c>
      <c r="G57" s="99">
        <v>3730</v>
      </c>
      <c r="H57" s="100">
        <f t="shared" si="0"/>
        <v>0.34561850221787371</v>
      </c>
      <c r="I57" s="99">
        <v>2202.4006337662336</v>
      </c>
      <c r="J57" s="101">
        <v>1990.6767840054686</v>
      </c>
    </row>
    <row r="58" spans="1:10" ht="17.100000000000001" customHeight="1">
      <c r="A58" s="351"/>
      <c r="B58" s="351"/>
      <c r="C58" s="259" t="s">
        <v>64</v>
      </c>
      <c r="D58" s="98">
        <v>13770.196522556398</v>
      </c>
      <c r="E58" s="99">
        <v>1762.6973834586468</v>
      </c>
      <c r="F58" s="99">
        <v>366.96389379699252</v>
      </c>
      <c r="G58" s="106"/>
      <c r="H58" s="100">
        <f t="shared" si="0"/>
        <v>2.6649139915750943E-2</v>
      </c>
      <c r="I58" s="99">
        <v>344.85366541353386</v>
      </c>
      <c r="J58" s="101">
        <v>287.90412593984968</v>
      </c>
    </row>
    <row r="59" spans="1:10" ht="17.100000000000001" customHeight="1">
      <c r="A59" s="351"/>
      <c r="B59" s="351"/>
      <c r="C59" s="259" t="s">
        <v>60</v>
      </c>
      <c r="D59" s="98">
        <v>239.26949999999999</v>
      </c>
      <c r="E59" s="99">
        <v>19.102499999999999</v>
      </c>
      <c r="F59" s="99">
        <v>45.913499999999999</v>
      </c>
      <c r="G59" s="99">
        <v>0</v>
      </c>
      <c r="H59" s="100">
        <f t="shared" si="0"/>
        <v>0.19189031614978089</v>
      </c>
      <c r="I59" s="99">
        <v>21.909599999999998</v>
      </c>
      <c r="J59" s="101">
        <v>14.760000000000002</v>
      </c>
    </row>
    <row r="60" spans="1:10" ht="17.100000000000001" customHeight="1">
      <c r="A60" s="351"/>
      <c r="B60" s="351"/>
      <c r="C60" s="259" t="s">
        <v>65</v>
      </c>
      <c r="D60" s="98">
        <v>32980.908290309118</v>
      </c>
      <c r="E60" s="99">
        <v>2532.1273218880542</v>
      </c>
      <c r="F60" s="99">
        <v>2645.2698834586467</v>
      </c>
      <c r="G60" s="99">
        <v>752.86666666666679</v>
      </c>
      <c r="H60" s="100">
        <f t="shared" si="0"/>
        <v>8.0206095604586927E-2</v>
      </c>
      <c r="I60" s="99">
        <v>3480.5393286048438</v>
      </c>
      <c r="J60" s="101">
        <v>2883.5267679532153</v>
      </c>
    </row>
    <row r="61" spans="1:10" ht="17.100000000000001" customHeight="1">
      <c r="A61" s="351"/>
      <c r="B61" s="351"/>
      <c r="C61" s="259" t="s">
        <v>19</v>
      </c>
      <c r="D61" s="102">
        <v>110227.1821964618</v>
      </c>
      <c r="E61" s="103">
        <v>10182.9005450188</v>
      </c>
      <c r="F61" s="103">
        <v>25333.835907687782</v>
      </c>
      <c r="G61" s="103">
        <v>19401.17456140351</v>
      </c>
      <c r="H61" s="104">
        <f t="shared" si="0"/>
        <v>0.22983292689578502</v>
      </c>
      <c r="I61" s="103">
        <v>11930.795276322622</v>
      </c>
      <c r="J61" s="105">
        <v>9900.7022122343715</v>
      </c>
    </row>
    <row r="62" spans="1:10" ht="17.100000000000001" customHeight="1">
      <c r="A62" s="351"/>
      <c r="B62" s="351" t="s">
        <v>66</v>
      </c>
      <c r="C62" s="259" t="s">
        <v>67</v>
      </c>
      <c r="D62" s="98">
        <v>6361.8025099881806</v>
      </c>
      <c r="E62" s="99">
        <v>5674.9871503292807</v>
      </c>
      <c r="F62" s="99">
        <v>18181.276385448327</v>
      </c>
      <c r="G62" s="99">
        <v>8047.8566379986505</v>
      </c>
      <c r="H62" s="100">
        <f t="shared" si="0"/>
        <v>2.857881293376098</v>
      </c>
      <c r="I62" s="99">
        <v>1095.587965248227</v>
      </c>
      <c r="J62" s="101">
        <v>1144.3009860857819</v>
      </c>
    </row>
    <row r="63" spans="1:10" ht="17.100000000000001" customHeight="1">
      <c r="A63" s="351"/>
      <c r="B63" s="351"/>
      <c r="C63" s="259" t="s">
        <v>68</v>
      </c>
      <c r="D63" s="98">
        <v>6382.5606891252983</v>
      </c>
      <c r="E63" s="99">
        <v>6049.2180579196256</v>
      </c>
      <c r="F63" s="99">
        <v>22500.920880614663</v>
      </c>
      <c r="G63" s="99">
        <v>13625.037918693344</v>
      </c>
      <c r="H63" s="100">
        <f t="shared" si="0"/>
        <v>3.525375155296536</v>
      </c>
      <c r="I63" s="99">
        <v>1029.8389883350223</v>
      </c>
      <c r="J63" s="101">
        <v>1013.3691727997303</v>
      </c>
    </row>
    <row r="64" spans="1:10" ht="17.100000000000001" customHeight="1">
      <c r="A64" s="351"/>
      <c r="B64" s="351"/>
      <c r="C64" s="259" t="s">
        <v>69</v>
      </c>
      <c r="D64" s="98">
        <v>4206.0761979450808</v>
      </c>
      <c r="E64" s="99">
        <v>3153.9906160210944</v>
      </c>
      <c r="F64" s="99">
        <v>10222.921357883251</v>
      </c>
      <c r="G64" s="99">
        <v>6077.2494389889089</v>
      </c>
      <c r="H64" s="100">
        <f t="shared" si="0"/>
        <v>2.4305126385674511</v>
      </c>
      <c r="I64" s="99">
        <v>674.43726097472234</v>
      </c>
      <c r="J64" s="101">
        <v>692.77204499727202</v>
      </c>
    </row>
    <row r="65" spans="1:10" ht="17.100000000000001" customHeight="1">
      <c r="A65" s="351"/>
      <c r="B65" s="351"/>
      <c r="C65" s="259" t="s">
        <v>70</v>
      </c>
      <c r="D65" s="98">
        <v>2884.1216033931305</v>
      </c>
      <c r="E65" s="99">
        <v>1922.5121019329717</v>
      </c>
      <c r="F65" s="99">
        <v>5718.1514625921282</v>
      </c>
      <c r="G65" s="99">
        <v>2502.3864723960505</v>
      </c>
      <c r="H65" s="100">
        <f t="shared" si="0"/>
        <v>1.9826318889830441</v>
      </c>
      <c r="I65" s="99">
        <v>490.81208989014061</v>
      </c>
      <c r="J65" s="101">
        <v>481.5489934740649</v>
      </c>
    </row>
    <row r="66" spans="1:10" ht="17.100000000000001" customHeight="1">
      <c r="A66" s="351"/>
      <c r="B66" s="351"/>
      <c r="C66" s="259" t="s">
        <v>71</v>
      </c>
      <c r="D66" s="98">
        <v>8790.5604518743712</v>
      </c>
      <c r="E66" s="99">
        <v>7607.5588257345535</v>
      </c>
      <c r="F66" s="99">
        <v>27947.452351729342</v>
      </c>
      <c r="G66" s="99">
        <v>14959.251200218026</v>
      </c>
      <c r="H66" s="100">
        <f t="shared" si="0"/>
        <v>3.1792571707723405</v>
      </c>
      <c r="I66" s="99">
        <v>1081.6205938494552</v>
      </c>
      <c r="J66" s="101">
        <v>1114.88273441405</v>
      </c>
    </row>
    <row r="67" spans="1:10" ht="17.100000000000001" customHeight="1">
      <c r="A67" s="351"/>
      <c r="B67" s="351"/>
      <c r="C67" s="259" t="s">
        <v>72</v>
      </c>
      <c r="D67" s="98">
        <v>9849.735952520783</v>
      </c>
      <c r="E67" s="99">
        <v>6377.091659977903</v>
      </c>
      <c r="F67" s="99">
        <v>21721.73182985598</v>
      </c>
      <c r="G67" s="99">
        <v>10820.232543852895</v>
      </c>
      <c r="H67" s="100">
        <f t="shared" ref="H67:H130" si="1">IFERROR((F67/D67),0)</f>
        <v>2.2053110798667519</v>
      </c>
      <c r="I67" s="99">
        <v>1455.9599986921378</v>
      </c>
      <c r="J67" s="101">
        <v>1508.0677453912626</v>
      </c>
    </row>
    <row r="68" spans="1:10" ht="17.100000000000001" customHeight="1">
      <c r="A68" s="351"/>
      <c r="B68" s="351"/>
      <c r="C68" s="259" t="s">
        <v>73</v>
      </c>
      <c r="D68" s="98">
        <v>15012.411472897678</v>
      </c>
      <c r="E68" s="99">
        <v>14735.568730496463</v>
      </c>
      <c r="F68" s="99">
        <v>45410.801237757507</v>
      </c>
      <c r="G68" s="99">
        <v>26743.7922189083</v>
      </c>
      <c r="H68" s="100">
        <f t="shared" si="1"/>
        <v>3.0248838649099703</v>
      </c>
      <c r="I68" s="99">
        <v>1992.9317350557233</v>
      </c>
      <c r="J68" s="101">
        <v>1962.2129832880778</v>
      </c>
    </row>
    <row r="69" spans="1:10" ht="17.100000000000001" customHeight="1">
      <c r="A69" s="351"/>
      <c r="B69" s="351"/>
      <c r="C69" s="259" t="s">
        <v>74</v>
      </c>
      <c r="D69" s="98">
        <v>4226.3528451888124</v>
      </c>
      <c r="E69" s="99">
        <v>3779.1464375302771</v>
      </c>
      <c r="F69" s="99">
        <v>10813.457990638863</v>
      </c>
      <c r="G69" s="99">
        <v>4276.4701180110678</v>
      </c>
      <c r="H69" s="100">
        <f t="shared" si="1"/>
        <v>2.5585790838426248</v>
      </c>
      <c r="I69" s="99">
        <v>676.41886124077575</v>
      </c>
      <c r="J69" s="101">
        <v>670.5935328797749</v>
      </c>
    </row>
    <row r="70" spans="1:10" ht="17.100000000000001" customHeight="1">
      <c r="A70" s="351"/>
      <c r="B70" s="351"/>
      <c r="C70" s="259" t="s">
        <v>19</v>
      </c>
      <c r="D70" s="102">
        <v>57713.621722933342</v>
      </c>
      <c r="E70" s="103">
        <v>49300.073579942175</v>
      </c>
      <c r="F70" s="103">
        <v>162516.71349652007</v>
      </c>
      <c r="G70" s="103">
        <v>87052.276549067246</v>
      </c>
      <c r="H70" s="104">
        <f t="shared" si="1"/>
        <v>2.8159160462449666</v>
      </c>
      <c r="I70" s="103">
        <v>8497.607493286203</v>
      </c>
      <c r="J70" s="105">
        <v>8587.7481933300132</v>
      </c>
    </row>
    <row r="71" spans="1:10" ht="17.100000000000001" customHeight="1">
      <c r="A71" s="351"/>
      <c r="B71" s="351" t="s">
        <v>75</v>
      </c>
      <c r="C71" s="259" t="s">
        <v>76</v>
      </c>
      <c r="D71" s="98">
        <v>1932.9242680180182</v>
      </c>
      <c r="E71" s="99">
        <v>1894.3809121621623</v>
      </c>
      <c r="F71" s="99">
        <v>9620.7630056306316</v>
      </c>
      <c r="G71" s="99">
        <v>7469.0406204954952</v>
      </c>
      <c r="H71" s="100">
        <f t="shared" si="1"/>
        <v>4.9773098536838019</v>
      </c>
      <c r="I71" s="99">
        <v>335.15300000000002</v>
      </c>
      <c r="J71" s="101">
        <v>308.57830720720722</v>
      </c>
    </row>
    <row r="72" spans="1:10" ht="17.100000000000001" customHeight="1">
      <c r="A72" s="351"/>
      <c r="B72" s="351"/>
      <c r="C72" s="259" t="s">
        <v>77</v>
      </c>
      <c r="D72" s="98">
        <v>5982.1223091377869</v>
      </c>
      <c r="E72" s="99">
        <v>5586.3150191549221</v>
      </c>
      <c r="F72" s="99">
        <v>14240.870930671312</v>
      </c>
      <c r="G72" s="99">
        <v>8619.0103225745206</v>
      </c>
      <c r="H72" s="100">
        <f t="shared" si="1"/>
        <v>2.3805716758612832</v>
      </c>
      <c r="I72" s="99">
        <v>906.18413793708771</v>
      </c>
      <c r="J72" s="101">
        <v>818.00547816397261</v>
      </c>
    </row>
    <row r="73" spans="1:10" ht="17.100000000000001" customHeight="1">
      <c r="A73" s="351"/>
      <c r="B73" s="351"/>
      <c r="C73" s="259" t="s">
        <v>78</v>
      </c>
      <c r="D73" s="98">
        <v>13151.432964143118</v>
      </c>
      <c r="E73" s="99">
        <v>12715.574535089063</v>
      </c>
      <c r="F73" s="99">
        <v>42134.263643537583</v>
      </c>
      <c r="G73" s="99">
        <v>18953.395842382713</v>
      </c>
      <c r="H73" s="100">
        <f t="shared" si="1"/>
        <v>3.2037773950880526</v>
      </c>
      <c r="I73" s="99">
        <v>2009.8577929443099</v>
      </c>
      <c r="J73" s="101">
        <v>1996.054926834564</v>
      </c>
    </row>
    <row r="74" spans="1:10" ht="17.100000000000001" customHeight="1">
      <c r="A74" s="351"/>
      <c r="B74" s="351"/>
      <c r="C74" s="259" t="s">
        <v>79</v>
      </c>
      <c r="D74" s="98">
        <v>9189.4028575450466</v>
      </c>
      <c r="E74" s="99">
        <v>9160.1199183558565</v>
      </c>
      <c r="F74" s="99">
        <v>27967.951298423421</v>
      </c>
      <c r="G74" s="99">
        <v>18040.547784622748</v>
      </c>
      <c r="H74" s="100">
        <f t="shared" si="1"/>
        <v>3.0435004027993036</v>
      </c>
      <c r="I74" s="99">
        <v>1315.1986993243245</v>
      </c>
      <c r="J74" s="101">
        <v>1251.368098873874</v>
      </c>
    </row>
    <row r="75" spans="1:10" ht="17.100000000000001" customHeight="1">
      <c r="A75" s="351"/>
      <c r="B75" s="351"/>
      <c r="C75" s="259" t="s">
        <v>80</v>
      </c>
      <c r="D75" s="98">
        <v>5420.8298141891873</v>
      </c>
      <c r="E75" s="99">
        <v>5378.469664977476</v>
      </c>
      <c r="F75" s="99">
        <v>18083.443313203821</v>
      </c>
      <c r="G75" s="99">
        <v>10398.11630271678</v>
      </c>
      <c r="H75" s="100">
        <f t="shared" si="1"/>
        <v>3.3359179190370183</v>
      </c>
      <c r="I75" s="99">
        <v>937.94728738738763</v>
      </c>
      <c r="J75" s="101">
        <v>860.33218130630644</v>
      </c>
    </row>
    <row r="76" spans="1:10" ht="17.100000000000001" customHeight="1">
      <c r="A76" s="351"/>
      <c r="B76" s="351"/>
      <c r="C76" s="259" t="s">
        <v>81</v>
      </c>
      <c r="D76" s="98">
        <v>7727.7487773487801</v>
      </c>
      <c r="E76" s="99">
        <v>7565.4726894305049</v>
      </c>
      <c r="F76" s="99">
        <v>27119.389640049871</v>
      </c>
      <c r="G76" s="99">
        <v>15756.095587438487</v>
      </c>
      <c r="H76" s="100">
        <f t="shared" si="1"/>
        <v>3.5093518722478363</v>
      </c>
      <c r="I76" s="99">
        <v>1364.2666475514795</v>
      </c>
      <c r="J76" s="101">
        <v>1374.3801544658943</v>
      </c>
    </row>
    <row r="77" spans="1:10" ht="17.100000000000001" customHeight="1">
      <c r="A77" s="351"/>
      <c r="B77" s="351"/>
      <c r="C77" s="259" t="s">
        <v>82</v>
      </c>
      <c r="D77" s="98">
        <v>24580.66519284909</v>
      </c>
      <c r="E77" s="99">
        <v>23696.094128659901</v>
      </c>
      <c r="F77" s="99">
        <v>61402.226243918893</v>
      </c>
      <c r="G77" s="99">
        <v>30952.378398661021</v>
      </c>
      <c r="H77" s="100">
        <f t="shared" si="1"/>
        <v>2.4979887957540621</v>
      </c>
      <c r="I77" s="99">
        <v>3253.1407327477491</v>
      </c>
      <c r="J77" s="101">
        <v>3445.5212958108109</v>
      </c>
    </row>
    <row r="78" spans="1:10" ht="17.100000000000001" customHeight="1">
      <c r="A78" s="351"/>
      <c r="B78" s="351"/>
      <c r="C78" s="259" t="s">
        <v>83</v>
      </c>
      <c r="D78" s="98">
        <v>3405.8066646191664</v>
      </c>
      <c r="E78" s="99">
        <v>3230.4889932139945</v>
      </c>
      <c r="F78" s="99">
        <v>8825.9522665474706</v>
      </c>
      <c r="G78" s="99">
        <v>3780.1814452439448</v>
      </c>
      <c r="H78" s="100">
        <f t="shared" si="1"/>
        <v>2.5914425378970769</v>
      </c>
      <c r="I78" s="99">
        <v>672.99083457353447</v>
      </c>
      <c r="J78" s="101">
        <v>661.14896297238795</v>
      </c>
    </row>
    <row r="79" spans="1:10" ht="17.100000000000001" customHeight="1">
      <c r="A79" s="351"/>
      <c r="B79" s="351"/>
      <c r="C79" s="259" t="s">
        <v>84</v>
      </c>
      <c r="D79" s="98">
        <v>16265.130386542787</v>
      </c>
      <c r="E79" s="99">
        <v>15673.313658079951</v>
      </c>
      <c r="F79" s="99">
        <v>33786.429081250004</v>
      </c>
      <c r="G79" s="99">
        <v>22455.861910698204</v>
      </c>
      <c r="H79" s="100">
        <f t="shared" si="1"/>
        <v>2.0772307555065002</v>
      </c>
      <c r="I79" s="99">
        <v>1785.3347438063065</v>
      </c>
      <c r="J79" s="101">
        <v>1639.3694791666667</v>
      </c>
    </row>
    <row r="80" spans="1:10" ht="17.100000000000001" customHeight="1">
      <c r="A80" s="351"/>
      <c r="B80" s="351"/>
      <c r="C80" s="259" t="s">
        <v>85</v>
      </c>
      <c r="D80" s="98">
        <v>15629.29617756962</v>
      </c>
      <c r="E80" s="99">
        <v>15541.314149518843</v>
      </c>
      <c r="F80" s="99">
        <v>46199.118104422603</v>
      </c>
      <c r="G80" s="99">
        <v>29310.956837008587</v>
      </c>
      <c r="H80" s="100">
        <f t="shared" si="1"/>
        <v>2.9559308096499737</v>
      </c>
      <c r="I80" s="99">
        <v>2947.6667739557729</v>
      </c>
      <c r="J80" s="101">
        <v>3049.5401519860757</v>
      </c>
    </row>
    <row r="81" spans="1:10" ht="17.100000000000001" customHeight="1">
      <c r="A81" s="351"/>
      <c r="B81" s="351"/>
      <c r="C81" s="259" t="s">
        <v>86</v>
      </c>
      <c r="D81" s="98">
        <v>3912.0012296074356</v>
      </c>
      <c r="E81" s="99">
        <v>3735.7491246178311</v>
      </c>
      <c r="F81" s="99">
        <v>10064.124775055032</v>
      </c>
      <c r="G81" s="99">
        <v>4648.604320349762</v>
      </c>
      <c r="H81" s="100">
        <f t="shared" si="1"/>
        <v>2.5726282238579343</v>
      </c>
      <c r="I81" s="99">
        <v>440.29100193958664</v>
      </c>
      <c r="J81" s="101">
        <v>428.62395815580288</v>
      </c>
    </row>
    <row r="82" spans="1:10" ht="17.100000000000001" customHeight="1">
      <c r="A82" s="351"/>
      <c r="B82" s="351"/>
      <c r="C82" s="259" t="s">
        <v>87</v>
      </c>
      <c r="D82" s="98">
        <v>18349.250898648646</v>
      </c>
      <c r="E82" s="99">
        <v>18191.444817567564</v>
      </c>
      <c r="F82" s="99">
        <v>42003.309345608111</v>
      </c>
      <c r="G82" s="99">
        <v>16875.543823260141</v>
      </c>
      <c r="H82" s="100">
        <f t="shared" si="1"/>
        <v>2.2891021316135309</v>
      </c>
      <c r="I82" s="99">
        <v>2249.7468202702694</v>
      </c>
      <c r="J82" s="101">
        <v>2139.9010878378376</v>
      </c>
    </row>
    <row r="83" spans="1:10" ht="17.100000000000001" customHeight="1">
      <c r="A83" s="351"/>
      <c r="B83" s="351"/>
      <c r="C83" s="259" t="s">
        <v>19</v>
      </c>
      <c r="D83" s="102">
        <v>125546.61154021868</v>
      </c>
      <c r="E83" s="103">
        <v>122368.73761082807</v>
      </c>
      <c r="F83" s="103">
        <v>341447.84164831875</v>
      </c>
      <c r="G83" s="103">
        <v>187259.73319545243</v>
      </c>
      <c r="H83" s="104">
        <f t="shared" si="1"/>
        <v>2.7196898224444426</v>
      </c>
      <c r="I83" s="103">
        <v>18217.778472437807</v>
      </c>
      <c r="J83" s="105">
        <v>17972.824082781397</v>
      </c>
    </row>
    <row r="84" spans="1:10" ht="17.100000000000001" customHeight="1">
      <c r="A84" s="351"/>
      <c r="B84" s="351" t="s">
        <v>88</v>
      </c>
      <c r="C84" s="259" t="s">
        <v>89</v>
      </c>
      <c r="D84" s="98">
        <v>4717.3884106488149</v>
      </c>
      <c r="E84" s="99">
        <v>1458.0926749561613</v>
      </c>
      <c r="F84" s="99">
        <v>1864.5264996014664</v>
      </c>
      <c r="G84" s="99">
        <v>163.56802168021682</v>
      </c>
      <c r="H84" s="100">
        <f t="shared" si="1"/>
        <v>0.39524549121131736</v>
      </c>
      <c r="I84" s="99">
        <v>793.70588554120866</v>
      </c>
      <c r="J84" s="101">
        <v>712.77202423083088</v>
      </c>
    </row>
    <row r="85" spans="1:10" ht="17.100000000000001" customHeight="1">
      <c r="A85" s="351"/>
      <c r="B85" s="351"/>
      <c r="C85" s="259" t="s">
        <v>90</v>
      </c>
      <c r="D85" s="98">
        <v>1553.0659971305597</v>
      </c>
      <c r="E85" s="99">
        <v>1231.2327116212341</v>
      </c>
      <c r="F85" s="99">
        <v>2055.9564705882358</v>
      </c>
      <c r="G85" s="99">
        <v>870.13534002869437</v>
      </c>
      <c r="H85" s="100">
        <f t="shared" si="1"/>
        <v>1.3238049602443265</v>
      </c>
      <c r="I85" s="99">
        <v>151.98473457675755</v>
      </c>
      <c r="J85" s="101">
        <v>157.87936872309902</v>
      </c>
    </row>
    <row r="86" spans="1:10" ht="17.100000000000001" customHeight="1">
      <c r="A86" s="351"/>
      <c r="B86" s="351"/>
      <c r="C86" s="259" t="s">
        <v>91</v>
      </c>
      <c r="D86" s="98">
        <v>7306.1366726291444</v>
      </c>
      <c r="E86" s="99">
        <v>2831.6429107430122</v>
      </c>
      <c r="F86" s="99">
        <v>2533.7521218373531</v>
      </c>
      <c r="G86" s="99">
        <v>489.43028380360278</v>
      </c>
      <c r="H86" s="100">
        <f t="shared" si="1"/>
        <v>0.34679779962637514</v>
      </c>
      <c r="I86" s="99">
        <v>1047.5955206171157</v>
      </c>
      <c r="J86" s="101">
        <v>1019.9593684001314</v>
      </c>
    </row>
    <row r="87" spans="1:10" ht="17.100000000000001" customHeight="1">
      <c r="A87" s="351"/>
      <c r="B87" s="351"/>
      <c r="C87" s="259" t="s">
        <v>92</v>
      </c>
      <c r="D87" s="98">
        <v>18464.779555236724</v>
      </c>
      <c r="E87" s="99">
        <v>13071.41236889731</v>
      </c>
      <c r="F87" s="99">
        <v>21194.744084648508</v>
      </c>
      <c r="G87" s="99">
        <v>11096.475270547244</v>
      </c>
      <c r="H87" s="100">
        <f t="shared" si="1"/>
        <v>1.1478471227476716</v>
      </c>
      <c r="I87" s="99">
        <v>2026.2252296782124</v>
      </c>
      <c r="J87" s="101">
        <v>1985.5073103914735</v>
      </c>
    </row>
    <row r="88" spans="1:10" ht="17.100000000000001" customHeight="1">
      <c r="A88" s="351"/>
      <c r="B88" s="351"/>
      <c r="C88" s="259" t="s">
        <v>93</v>
      </c>
      <c r="D88" s="98">
        <v>27312.159059233443</v>
      </c>
      <c r="E88" s="99">
        <v>14674.610074021317</v>
      </c>
      <c r="F88" s="99">
        <v>27069.370902336548</v>
      </c>
      <c r="G88" s="99">
        <v>12483.888473129738</v>
      </c>
      <c r="H88" s="100">
        <f t="shared" si="1"/>
        <v>0.9911106201318487</v>
      </c>
      <c r="I88" s="99">
        <v>3707.1171177290407</v>
      </c>
      <c r="J88" s="101">
        <v>3687.8097576142641</v>
      </c>
    </row>
    <row r="89" spans="1:10" ht="17.100000000000001" customHeight="1">
      <c r="A89" s="351"/>
      <c r="B89" s="351"/>
      <c r="C89" s="259" t="s">
        <v>94</v>
      </c>
      <c r="D89" s="98">
        <v>14982.743203012917</v>
      </c>
      <c r="E89" s="99">
        <v>7481.9908285509337</v>
      </c>
      <c r="F89" s="99">
        <v>10543.094130918225</v>
      </c>
      <c r="G89" s="99">
        <v>4346.4591535150657</v>
      </c>
      <c r="H89" s="100">
        <f t="shared" si="1"/>
        <v>0.70368249579276565</v>
      </c>
      <c r="I89" s="99">
        <v>2243.6795010043047</v>
      </c>
      <c r="J89" s="101">
        <v>2146.5520243902442</v>
      </c>
    </row>
    <row r="90" spans="1:10" ht="17.100000000000001" customHeight="1">
      <c r="A90" s="351"/>
      <c r="B90" s="351"/>
      <c r="C90" s="259" t="s">
        <v>95</v>
      </c>
      <c r="D90" s="98">
        <v>10861.165302543786</v>
      </c>
      <c r="E90" s="99">
        <v>4365.1857718897309</v>
      </c>
      <c r="F90" s="99">
        <v>5904.7776201976731</v>
      </c>
      <c r="G90" s="99">
        <v>1867.4162378447313</v>
      </c>
      <c r="H90" s="100">
        <f t="shared" si="1"/>
        <v>0.54365967699752427</v>
      </c>
      <c r="I90" s="99">
        <v>1101.6367053813399</v>
      </c>
      <c r="J90" s="101">
        <v>1040.3255234451503</v>
      </c>
    </row>
    <row r="91" spans="1:10" ht="17.100000000000001" customHeight="1">
      <c r="A91" s="351"/>
      <c r="B91" s="351"/>
      <c r="C91" s="259" t="s">
        <v>96</v>
      </c>
      <c r="D91" s="98">
        <v>11773.366456714024</v>
      </c>
      <c r="E91" s="99">
        <v>7862.2589955775957</v>
      </c>
      <c r="F91" s="99">
        <v>11693.530682792811</v>
      </c>
      <c r="G91" s="99">
        <v>4908.713408469579</v>
      </c>
      <c r="H91" s="100">
        <f t="shared" si="1"/>
        <v>0.99321895107786395</v>
      </c>
      <c r="I91" s="99">
        <v>1253.2068880192978</v>
      </c>
      <c r="J91" s="101">
        <v>1272.4225214687751</v>
      </c>
    </row>
    <row r="92" spans="1:10" ht="17.100000000000001" customHeight="1">
      <c r="A92" s="351"/>
      <c r="B92" s="351"/>
      <c r="C92" s="259" t="s">
        <v>97</v>
      </c>
      <c r="D92" s="98">
        <v>5699.8258899557322</v>
      </c>
      <c r="E92" s="99">
        <v>4588.9658125789401</v>
      </c>
      <c r="F92" s="99">
        <v>7659.2703150007974</v>
      </c>
      <c r="G92" s="99">
        <v>2050.6622428233331</v>
      </c>
      <c r="H92" s="100">
        <f t="shared" si="1"/>
        <v>1.3437726805827543</v>
      </c>
      <c r="I92" s="99">
        <v>526.32991195968077</v>
      </c>
      <c r="J92" s="101">
        <v>521.74332659382696</v>
      </c>
    </row>
    <row r="93" spans="1:10" ht="17.100000000000001" customHeight="1">
      <c r="A93" s="351"/>
      <c r="B93" s="351"/>
      <c r="C93" s="259" t="s">
        <v>98</v>
      </c>
      <c r="D93" s="98">
        <v>15333.914994534409</v>
      </c>
      <c r="E93" s="99">
        <v>9664.1283442645399</v>
      </c>
      <c r="F93" s="99">
        <v>13863.415176026514</v>
      </c>
      <c r="G93" s="99">
        <v>2930.7731337705814</v>
      </c>
      <c r="H93" s="100">
        <f t="shared" si="1"/>
        <v>0.90410147577888378</v>
      </c>
      <c r="I93" s="99">
        <v>1997.5538928605581</v>
      </c>
      <c r="J93" s="101">
        <v>1930.6496481792708</v>
      </c>
    </row>
    <row r="94" spans="1:10" ht="17.100000000000001" customHeight="1">
      <c r="A94" s="351"/>
      <c r="B94" s="351"/>
      <c r="C94" s="259" t="s">
        <v>99</v>
      </c>
      <c r="D94" s="98">
        <v>9153.486803332964</v>
      </c>
      <c r="E94" s="99">
        <v>2932.1468800353177</v>
      </c>
      <c r="F94" s="99">
        <v>3601.0616212007508</v>
      </c>
      <c r="G94" s="99">
        <v>672.21303719236289</v>
      </c>
      <c r="H94" s="100">
        <f t="shared" si="1"/>
        <v>0.39340873030914664</v>
      </c>
      <c r="I94" s="99">
        <v>1158.7316696567702</v>
      </c>
      <c r="J94" s="101">
        <v>1121.512867648162</v>
      </c>
    </row>
    <row r="95" spans="1:10" ht="17.100000000000001" customHeight="1">
      <c r="A95" s="351"/>
      <c r="B95" s="351"/>
      <c r="C95" s="259" t="s">
        <v>19</v>
      </c>
      <c r="D95" s="102">
        <v>127158.03234497254</v>
      </c>
      <c r="E95" s="103">
        <v>70161.667373136093</v>
      </c>
      <c r="F95" s="103">
        <v>107983.49962514888</v>
      </c>
      <c r="G95" s="103">
        <v>41879.734602805154</v>
      </c>
      <c r="H95" s="104">
        <f t="shared" si="1"/>
        <v>0.84920706646510347</v>
      </c>
      <c r="I95" s="103">
        <v>16007.767057024288</v>
      </c>
      <c r="J95" s="105">
        <v>15597.133741085227</v>
      </c>
    </row>
    <row r="96" spans="1:10" ht="17.100000000000001" customHeight="1">
      <c r="A96" s="351"/>
      <c r="B96" s="351" t="s">
        <v>100</v>
      </c>
      <c r="C96" s="259" t="s">
        <v>101</v>
      </c>
      <c r="D96" s="98">
        <v>21319.612116799071</v>
      </c>
      <c r="E96" s="99">
        <v>1507.4809708737866</v>
      </c>
      <c r="F96" s="99">
        <v>3629.2916262135923</v>
      </c>
      <c r="G96" s="99">
        <v>946.55194174757287</v>
      </c>
      <c r="H96" s="100">
        <f t="shared" si="1"/>
        <v>0.17023253548566411</v>
      </c>
      <c r="I96" s="99">
        <v>2681.8439098264216</v>
      </c>
      <c r="J96" s="101">
        <v>2668.8971646072391</v>
      </c>
    </row>
    <row r="97" spans="1:10" ht="17.100000000000001" customHeight="1">
      <c r="A97" s="351"/>
      <c r="B97" s="351"/>
      <c r="C97" s="259" t="s">
        <v>102</v>
      </c>
      <c r="D97" s="98">
        <v>3742.4450127138234</v>
      </c>
      <c r="E97" s="99">
        <v>29.936670711974109</v>
      </c>
      <c r="F97" s="99">
        <v>95.67936286407766</v>
      </c>
      <c r="G97" s="106"/>
      <c r="H97" s="100">
        <f t="shared" si="1"/>
        <v>2.5566003652434707E-2</v>
      </c>
      <c r="I97" s="99">
        <v>151.9716761442441</v>
      </c>
      <c r="J97" s="101">
        <v>96.765810448451248</v>
      </c>
    </row>
    <row r="98" spans="1:10" ht="17.100000000000001" customHeight="1">
      <c r="A98" s="351"/>
      <c r="B98" s="351"/>
      <c r="C98" s="259" t="s">
        <v>103</v>
      </c>
      <c r="D98" s="98">
        <v>79876.084114077647</v>
      </c>
      <c r="E98" s="99">
        <v>2045.3180339805824</v>
      </c>
      <c r="F98" s="99">
        <v>2922.7471650485436</v>
      </c>
      <c r="G98" s="99">
        <v>61.12019417475728</v>
      </c>
      <c r="H98" s="100">
        <f t="shared" si="1"/>
        <v>3.6591017166969858E-2</v>
      </c>
      <c r="I98" s="99">
        <v>9628.8466199029117</v>
      </c>
      <c r="J98" s="101">
        <v>8159.9175798543674</v>
      </c>
    </row>
    <row r="99" spans="1:10" ht="17.100000000000001" customHeight="1">
      <c r="A99" s="351"/>
      <c r="B99" s="351"/>
      <c r="C99" s="259" t="s">
        <v>104</v>
      </c>
      <c r="D99" s="98">
        <v>15372.955981396402</v>
      </c>
      <c r="E99" s="99">
        <v>145.20247486130376</v>
      </c>
      <c r="F99" s="99">
        <v>104.89117390969332</v>
      </c>
      <c r="G99" s="106"/>
      <c r="H99" s="100">
        <f t="shared" si="1"/>
        <v>6.8230972648739433E-3</v>
      </c>
      <c r="I99" s="99">
        <v>917.92394896652013</v>
      </c>
      <c r="J99" s="101">
        <v>610.35997250635694</v>
      </c>
    </row>
    <row r="100" spans="1:10" ht="17.100000000000001" customHeight="1">
      <c r="A100" s="351"/>
      <c r="B100" s="351"/>
      <c r="C100" s="259" t="s">
        <v>105</v>
      </c>
      <c r="D100" s="98">
        <v>25822.659986130366</v>
      </c>
      <c r="E100" s="99">
        <v>727.40271844660197</v>
      </c>
      <c r="F100" s="99">
        <v>1457.7620533980582</v>
      </c>
      <c r="G100" s="99">
        <v>905</v>
      </c>
      <c r="H100" s="100">
        <f t="shared" si="1"/>
        <v>5.6452822992714084E-2</v>
      </c>
      <c r="I100" s="99">
        <v>1810.2648044382806</v>
      </c>
      <c r="J100" s="101">
        <v>1757.4904854368938</v>
      </c>
    </row>
    <row r="101" spans="1:10" ht="17.100000000000001" customHeight="1">
      <c r="A101" s="351"/>
      <c r="B101" s="351"/>
      <c r="C101" s="259" t="s">
        <v>106</v>
      </c>
      <c r="D101" s="98">
        <v>117447.3675606796</v>
      </c>
      <c r="E101" s="99">
        <v>4598.2032873786402</v>
      </c>
      <c r="F101" s="99">
        <v>7380.7877483009688</v>
      </c>
      <c r="G101" s="99">
        <v>333.36470873786413</v>
      </c>
      <c r="H101" s="100">
        <f t="shared" si="1"/>
        <v>6.2843364662793819E-2</v>
      </c>
      <c r="I101" s="99">
        <v>11344.391053398056</v>
      </c>
      <c r="J101" s="101">
        <v>10045.627694174751</v>
      </c>
    </row>
    <row r="102" spans="1:10" ht="17.100000000000001" customHeight="1">
      <c r="A102" s="351"/>
      <c r="B102" s="351"/>
      <c r="C102" s="259" t="s">
        <v>107</v>
      </c>
      <c r="D102" s="98">
        <v>67212.846740638008</v>
      </c>
      <c r="E102" s="99">
        <v>3448.5570631067962</v>
      </c>
      <c r="F102" s="99">
        <v>4482.9748713592235</v>
      </c>
      <c r="G102" s="99">
        <v>451.77275485436894</v>
      </c>
      <c r="H102" s="100">
        <f t="shared" si="1"/>
        <v>6.6698184777951711E-2</v>
      </c>
      <c r="I102" s="99">
        <v>4047.6242261442467</v>
      </c>
      <c r="J102" s="101">
        <v>3953.6260222607516</v>
      </c>
    </row>
    <row r="103" spans="1:10" ht="17.100000000000001" customHeight="1">
      <c r="A103" s="351"/>
      <c r="B103" s="351"/>
      <c r="C103" s="259" t="s">
        <v>108</v>
      </c>
      <c r="D103" s="98">
        <v>1366.944732142857</v>
      </c>
      <c r="E103" s="99">
        <v>106.3</v>
      </c>
      <c r="F103" s="99">
        <v>758.4</v>
      </c>
      <c r="G103" s="99">
        <v>750</v>
      </c>
      <c r="H103" s="100">
        <f t="shared" si="1"/>
        <v>0.55481394541175999</v>
      </c>
      <c r="I103" s="99">
        <v>142.50991904761906</v>
      </c>
      <c r="J103" s="101">
        <v>125.76957976190477</v>
      </c>
    </row>
    <row r="104" spans="1:10" ht="17.100000000000001" customHeight="1">
      <c r="A104" s="351"/>
      <c r="B104" s="351"/>
      <c r="C104" s="259" t="s">
        <v>109</v>
      </c>
      <c r="D104" s="98">
        <v>32750.364364877605</v>
      </c>
      <c r="E104" s="99">
        <v>1666.3561994108022</v>
      </c>
      <c r="F104" s="99">
        <v>5826.4541236035684</v>
      </c>
      <c r="G104" s="99">
        <v>4153.2457627118638</v>
      </c>
      <c r="H104" s="100">
        <f t="shared" si="1"/>
        <v>0.17790501683248502</v>
      </c>
      <c r="I104" s="99">
        <v>3260.6576601809807</v>
      </c>
      <c r="J104" s="101">
        <v>3229.6200304655058</v>
      </c>
    </row>
    <row r="105" spans="1:10" ht="17.100000000000001" customHeight="1">
      <c r="A105" s="351"/>
      <c r="B105" s="351"/>
      <c r="C105" s="259" t="s">
        <v>110</v>
      </c>
      <c r="D105" s="98">
        <v>66662.870606507146</v>
      </c>
      <c r="E105" s="99">
        <v>1640.9300878409624</v>
      </c>
      <c r="F105" s="99">
        <v>2511.4865628756365</v>
      </c>
      <c r="G105" s="99">
        <v>70</v>
      </c>
      <c r="H105" s="100">
        <f t="shared" si="1"/>
        <v>3.7674443659953691E-2</v>
      </c>
      <c r="I105" s="99">
        <v>6748.7417886037947</v>
      </c>
      <c r="J105" s="101">
        <v>6108.6013928571447</v>
      </c>
    </row>
    <row r="106" spans="1:10" ht="17.100000000000001" customHeight="1">
      <c r="A106" s="351"/>
      <c r="B106" s="351"/>
      <c r="C106" s="259" t="s">
        <v>111</v>
      </c>
      <c r="D106" s="98">
        <v>71589.247516759147</v>
      </c>
      <c r="E106" s="99">
        <v>925.04626553398089</v>
      </c>
      <c r="F106" s="99">
        <v>1174.2187427184469</v>
      </c>
      <c r="G106" s="99">
        <v>0</v>
      </c>
      <c r="H106" s="100">
        <f t="shared" si="1"/>
        <v>1.6402166295204607E-2</v>
      </c>
      <c r="I106" s="99">
        <v>5075.2063106796131</v>
      </c>
      <c r="J106" s="101">
        <v>4436.6898751733679</v>
      </c>
    </row>
    <row r="107" spans="1:10" ht="17.100000000000001" customHeight="1">
      <c r="A107" s="351"/>
      <c r="B107" s="351"/>
      <c r="C107" s="259" t="s">
        <v>112</v>
      </c>
      <c r="D107" s="98">
        <v>24775.070813684692</v>
      </c>
      <c r="E107" s="99">
        <v>207.11145631067961</v>
      </c>
      <c r="F107" s="99">
        <v>246.38804230235786</v>
      </c>
      <c r="G107" s="99">
        <v>22.901747572815538</v>
      </c>
      <c r="H107" s="100">
        <f t="shared" si="1"/>
        <v>9.9449985089957293E-3</v>
      </c>
      <c r="I107" s="99">
        <v>2828.5051086453996</v>
      </c>
      <c r="J107" s="101">
        <v>2228.3818238557556</v>
      </c>
    </row>
    <row r="108" spans="1:10" ht="17.100000000000001" customHeight="1">
      <c r="A108" s="351"/>
      <c r="B108" s="351"/>
      <c r="C108" s="259" t="s">
        <v>113</v>
      </c>
      <c r="D108" s="98">
        <v>6234.0154191227448</v>
      </c>
      <c r="E108" s="99">
        <v>483.849168364251</v>
      </c>
      <c r="F108" s="99">
        <v>685.12698855755889</v>
      </c>
      <c r="G108" s="99">
        <v>8.945995145631068</v>
      </c>
      <c r="H108" s="100">
        <f t="shared" si="1"/>
        <v>0.10990139460610614</v>
      </c>
      <c r="I108" s="99">
        <v>621.55215932732324</v>
      </c>
      <c r="J108" s="101">
        <v>518.37430565187253</v>
      </c>
    </row>
    <row r="109" spans="1:10" ht="17.100000000000001" customHeight="1">
      <c r="A109" s="351"/>
      <c r="B109" s="351"/>
      <c r="C109" s="259" t="s">
        <v>114</v>
      </c>
      <c r="D109" s="98">
        <v>27933.158277469567</v>
      </c>
      <c r="E109" s="99">
        <v>270.11131414701799</v>
      </c>
      <c r="F109" s="99">
        <v>585.63922070041599</v>
      </c>
      <c r="G109" s="99">
        <v>121.66553398058254</v>
      </c>
      <c r="H109" s="100">
        <f t="shared" si="1"/>
        <v>2.0965735950194471E-2</v>
      </c>
      <c r="I109" s="99">
        <v>1724.5425695715826</v>
      </c>
      <c r="J109" s="101">
        <v>1256.9130637925723</v>
      </c>
    </row>
    <row r="110" spans="1:10" ht="17.100000000000001" customHeight="1">
      <c r="A110" s="351"/>
      <c r="B110" s="351"/>
      <c r="C110" s="259" t="s">
        <v>115</v>
      </c>
      <c r="D110" s="98">
        <v>33274.239997110497</v>
      </c>
      <c r="E110" s="99">
        <v>423.3363441978733</v>
      </c>
      <c r="F110" s="99">
        <v>411.98548774849752</v>
      </c>
      <c r="G110" s="99">
        <v>0</v>
      </c>
      <c r="H110" s="100">
        <f t="shared" si="1"/>
        <v>1.2381514582580216E-2</v>
      </c>
      <c r="I110" s="99">
        <v>3262.6090375057815</v>
      </c>
      <c r="J110" s="101">
        <v>3074.5162537563583</v>
      </c>
    </row>
    <row r="111" spans="1:10" ht="17.100000000000001" customHeight="1">
      <c r="A111" s="351"/>
      <c r="B111" s="351"/>
      <c r="C111" s="259" t="s">
        <v>19</v>
      </c>
      <c r="D111" s="102">
        <v>595379.88324010908</v>
      </c>
      <c r="E111" s="103">
        <v>18225.142055165252</v>
      </c>
      <c r="F111" s="103">
        <v>32273.833169600643</v>
      </c>
      <c r="G111" s="103">
        <v>7824.568638925457</v>
      </c>
      <c r="H111" s="104">
        <f t="shared" si="1"/>
        <v>5.4207127378848675E-2</v>
      </c>
      <c r="I111" s="103">
        <v>54247.190792382782</v>
      </c>
      <c r="J111" s="105">
        <v>48271.551054603289</v>
      </c>
    </row>
    <row r="112" spans="1:10" ht="17.100000000000001" customHeight="1">
      <c r="A112" s="351"/>
      <c r="B112" s="351" t="s">
        <v>116</v>
      </c>
      <c r="C112" s="259" t="s">
        <v>117</v>
      </c>
      <c r="D112" s="98">
        <v>12285.580129731388</v>
      </c>
      <c r="E112" s="99">
        <v>1848.4257928876682</v>
      </c>
      <c r="F112" s="99">
        <v>1507.6008365384616</v>
      </c>
      <c r="G112" s="99">
        <v>158.34399145299145</v>
      </c>
      <c r="H112" s="100">
        <f t="shared" si="1"/>
        <v>0.12271303598354567</v>
      </c>
      <c r="I112" s="99">
        <v>217.53077087912089</v>
      </c>
      <c r="J112" s="101">
        <v>164.05086538461541</v>
      </c>
    </row>
    <row r="113" spans="1:10" ht="17.100000000000001" customHeight="1">
      <c r="A113" s="351"/>
      <c r="B113" s="351"/>
      <c r="C113" s="259" t="s">
        <v>118</v>
      </c>
      <c r="D113" s="98">
        <v>20649.788696309257</v>
      </c>
      <c r="E113" s="99">
        <v>5577.1948186519012</v>
      </c>
      <c r="F113" s="99">
        <v>4946.7377214063727</v>
      </c>
      <c r="G113" s="99">
        <v>184.48672115384616</v>
      </c>
      <c r="H113" s="100">
        <f t="shared" si="1"/>
        <v>0.23955391477155913</v>
      </c>
      <c r="I113" s="99">
        <v>1681.0801373348875</v>
      </c>
      <c r="J113" s="101">
        <v>1587.0905988733493</v>
      </c>
    </row>
    <row r="114" spans="1:10" ht="17.100000000000001" customHeight="1">
      <c r="A114" s="351"/>
      <c r="B114" s="351"/>
      <c r="C114" s="259" t="s">
        <v>119</v>
      </c>
      <c r="D114" s="98">
        <v>10345.132332829666</v>
      </c>
      <c r="E114" s="99">
        <v>2317.4025815934051</v>
      </c>
      <c r="F114" s="99">
        <v>1818.8614210164828</v>
      </c>
      <c r="G114" s="99">
        <v>30.085860851648352</v>
      </c>
      <c r="H114" s="100">
        <f t="shared" si="1"/>
        <v>0.1758180913012039</v>
      </c>
      <c r="I114" s="99">
        <v>115.97402506813189</v>
      </c>
      <c r="J114" s="101">
        <v>86.626828021978042</v>
      </c>
    </row>
    <row r="115" spans="1:10" ht="17.100000000000001" customHeight="1">
      <c r="A115" s="351"/>
      <c r="B115" s="351"/>
      <c r="C115" s="259" t="s">
        <v>120</v>
      </c>
      <c r="D115" s="98">
        <v>16141.311239468867</v>
      </c>
      <c r="E115" s="99">
        <v>2291.2442136752143</v>
      </c>
      <c r="F115" s="99">
        <v>1484.8111333028082</v>
      </c>
      <c r="G115" s="99">
        <v>5.8694230769230771</v>
      </c>
      <c r="H115" s="100">
        <f t="shared" si="1"/>
        <v>9.1988259892550481E-2</v>
      </c>
      <c r="I115" s="99">
        <v>665.17215726495726</v>
      </c>
      <c r="J115" s="101">
        <v>598.42072869352864</v>
      </c>
    </row>
    <row r="116" spans="1:10" ht="17.100000000000001" customHeight="1">
      <c r="A116" s="351"/>
      <c r="B116" s="351"/>
      <c r="C116" s="259" t="s">
        <v>121</v>
      </c>
      <c r="D116" s="98">
        <v>13737.110773155424</v>
      </c>
      <c r="E116" s="99">
        <v>2161.4895690737835</v>
      </c>
      <c r="F116" s="99">
        <v>1106.1844971742544</v>
      </c>
      <c r="G116" s="99">
        <v>105.64961538461539</v>
      </c>
      <c r="H116" s="100">
        <f t="shared" si="1"/>
        <v>8.052526586128439E-2</v>
      </c>
      <c r="I116" s="99">
        <v>365.47334709576137</v>
      </c>
      <c r="J116" s="101">
        <v>332.8903837990581</v>
      </c>
    </row>
    <row r="117" spans="1:10" ht="17.100000000000001" customHeight="1">
      <c r="A117" s="351"/>
      <c r="B117" s="351"/>
      <c r="C117" s="259" t="s">
        <v>122</v>
      </c>
      <c r="D117" s="98">
        <v>4155.5515384615392</v>
      </c>
      <c r="E117" s="99">
        <v>80.164410256410264</v>
      </c>
      <c r="F117" s="99">
        <v>137.1097230769231</v>
      </c>
      <c r="G117" s="106"/>
      <c r="H117" s="100">
        <f t="shared" si="1"/>
        <v>3.2994350282485874E-2</v>
      </c>
      <c r="I117" s="99">
        <v>52.753353846153857</v>
      </c>
      <c r="J117" s="101">
        <v>45.676020512820521</v>
      </c>
    </row>
    <row r="118" spans="1:10" ht="17.100000000000001" customHeight="1">
      <c r="A118" s="351"/>
      <c r="B118" s="351"/>
      <c r="C118" s="259" t="s">
        <v>123</v>
      </c>
      <c r="D118" s="98">
        <v>11256.68978471529</v>
      </c>
      <c r="E118" s="99">
        <v>1051.0363773926076</v>
      </c>
      <c r="F118" s="99">
        <v>880.34223040559448</v>
      </c>
      <c r="G118" s="99">
        <v>7.9620000000000006</v>
      </c>
      <c r="H118" s="100">
        <f t="shared" si="1"/>
        <v>7.8206137616135832E-2</v>
      </c>
      <c r="I118" s="99">
        <v>69.995604395604403</v>
      </c>
      <c r="J118" s="101">
        <v>45.497142857142862</v>
      </c>
    </row>
    <row r="119" spans="1:10" ht="17.100000000000001" customHeight="1">
      <c r="A119" s="351"/>
      <c r="B119" s="351"/>
      <c r="C119" s="259" t="s">
        <v>124</v>
      </c>
      <c r="D119" s="98">
        <v>22251.319395604383</v>
      </c>
      <c r="E119" s="99">
        <v>4548.9423653846152</v>
      </c>
      <c r="F119" s="99">
        <v>3692.9566814835175</v>
      </c>
      <c r="G119" s="99">
        <v>1457.8714285714286</v>
      </c>
      <c r="H119" s="100">
        <f t="shared" si="1"/>
        <v>0.16596573964117559</v>
      </c>
      <c r="I119" s="99">
        <v>211.22187912087912</v>
      </c>
      <c r="J119" s="101">
        <v>187.94834065934069</v>
      </c>
    </row>
    <row r="120" spans="1:10" ht="17.100000000000001" customHeight="1">
      <c r="A120" s="351"/>
      <c r="B120" s="351"/>
      <c r="C120" s="259" t="s">
        <v>125</v>
      </c>
      <c r="D120" s="98">
        <v>12355.390769230769</v>
      </c>
      <c r="E120" s="99">
        <v>1436.2223076923078</v>
      </c>
      <c r="F120" s="99">
        <v>521.33746923076922</v>
      </c>
      <c r="G120" s="99">
        <v>0</v>
      </c>
      <c r="H120" s="100">
        <f t="shared" si="1"/>
        <v>4.219514210178453E-2</v>
      </c>
      <c r="I120" s="99">
        <v>171.4892307692308</v>
      </c>
      <c r="J120" s="101">
        <v>170.06015384615384</v>
      </c>
    </row>
    <row r="121" spans="1:10" ht="17.100000000000001" customHeight="1">
      <c r="A121" s="351"/>
      <c r="B121" s="351"/>
      <c r="C121" s="259" t="s">
        <v>126</v>
      </c>
      <c r="D121" s="98">
        <v>15658.144937332121</v>
      </c>
      <c r="E121" s="99">
        <v>4108.2982250000005</v>
      </c>
      <c r="F121" s="99">
        <v>2498.2301682234433</v>
      </c>
      <c r="G121" s="99">
        <v>20.844958333333331</v>
      </c>
      <c r="H121" s="100">
        <f t="shared" si="1"/>
        <v>0.15954828482058353</v>
      </c>
      <c r="I121" s="99">
        <v>47.754948461538461</v>
      </c>
      <c r="J121" s="101">
        <v>25.828799450549454</v>
      </c>
    </row>
    <row r="122" spans="1:10" ht="17.100000000000001" customHeight="1">
      <c r="A122" s="351"/>
      <c r="B122" s="351"/>
      <c r="C122" s="259" t="s">
        <v>127</v>
      </c>
      <c r="D122" s="98">
        <v>17842.936591025638</v>
      </c>
      <c r="E122" s="99">
        <v>7388.3116662393168</v>
      </c>
      <c r="F122" s="99">
        <v>7890.3032089743601</v>
      </c>
      <c r="G122" s="99">
        <v>1383.2664153846154</v>
      </c>
      <c r="H122" s="100">
        <f t="shared" si="1"/>
        <v>0.44220877929605495</v>
      </c>
      <c r="I122" s="99">
        <v>1866.3615982905985</v>
      </c>
      <c r="J122" s="101">
        <v>1839.6362820512823</v>
      </c>
    </row>
    <row r="123" spans="1:10" ht="17.100000000000001" customHeight="1">
      <c r="A123" s="351"/>
      <c r="B123" s="351"/>
      <c r="C123" s="259" t="s">
        <v>128</v>
      </c>
      <c r="D123" s="98">
        <v>12251.567252930401</v>
      </c>
      <c r="E123" s="99">
        <v>307.83581542735044</v>
      </c>
      <c r="F123" s="99">
        <v>253.81506316239316</v>
      </c>
      <c r="G123" s="106"/>
      <c r="H123" s="100">
        <f t="shared" si="1"/>
        <v>2.0716946487126714E-2</v>
      </c>
      <c r="I123" s="99">
        <v>223.57033638583641</v>
      </c>
      <c r="J123" s="101">
        <v>255.41833638583645</v>
      </c>
    </row>
    <row r="124" spans="1:10" ht="17.100000000000001" customHeight="1">
      <c r="A124" s="351"/>
      <c r="B124" s="351"/>
      <c r="C124" s="259" t="s">
        <v>129</v>
      </c>
      <c r="D124" s="98">
        <v>7318.5524444444445</v>
      </c>
      <c r="E124" s="99">
        <v>1046.8555555555556</v>
      </c>
      <c r="F124" s="99">
        <v>386.04811794871796</v>
      </c>
      <c r="G124" s="99">
        <v>107.21479487179488</v>
      </c>
      <c r="H124" s="100">
        <f t="shared" si="1"/>
        <v>5.2749245274831547E-2</v>
      </c>
      <c r="I124" s="99">
        <v>101.16957264957266</v>
      </c>
      <c r="J124" s="101">
        <v>92.776581196581205</v>
      </c>
    </row>
    <row r="125" spans="1:10" ht="17.100000000000001" customHeight="1">
      <c r="A125" s="351"/>
      <c r="B125" s="351"/>
      <c r="C125" s="259" t="s">
        <v>130</v>
      </c>
      <c r="D125" s="98">
        <v>7287.1666182896042</v>
      </c>
      <c r="E125" s="99">
        <v>202.20156394920872</v>
      </c>
      <c r="F125" s="99">
        <v>142.431471715127</v>
      </c>
      <c r="G125" s="99">
        <v>0</v>
      </c>
      <c r="H125" s="100">
        <f t="shared" si="1"/>
        <v>1.9545521486725326E-2</v>
      </c>
      <c r="I125" s="99">
        <v>0.15</v>
      </c>
      <c r="J125" s="101">
        <v>0</v>
      </c>
    </row>
    <row r="126" spans="1:10" ht="17.100000000000001" customHeight="1">
      <c r="A126" s="351"/>
      <c r="B126" s="351"/>
      <c r="C126" s="259" t="s">
        <v>131</v>
      </c>
      <c r="D126" s="98">
        <v>8620.6819692307672</v>
      </c>
      <c r="E126" s="99">
        <v>2054.5838923076926</v>
      </c>
      <c r="F126" s="99">
        <v>296.34972307692306</v>
      </c>
      <c r="G126" s="106"/>
      <c r="H126" s="100">
        <f t="shared" si="1"/>
        <v>3.4376598526040587E-2</v>
      </c>
      <c r="I126" s="106"/>
      <c r="J126" s="107"/>
    </row>
    <row r="127" spans="1:10" ht="17.100000000000001" customHeight="1">
      <c r="A127" s="351"/>
      <c r="B127" s="351"/>
      <c r="C127" s="259" t="s">
        <v>132</v>
      </c>
      <c r="D127" s="98">
        <v>16721.129386080582</v>
      </c>
      <c r="E127" s="99">
        <v>1843.8689304029308</v>
      </c>
      <c r="F127" s="99">
        <v>425.77937289377292</v>
      </c>
      <c r="G127" s="106"/>
      <c r="H127" s="100">
        <f t="shared" si="1"/>
        <v>2.5463553511415968E-2</v>
      </c>
      <c r="I127" s="99">
        <v>165.20906959706963</v>
      </c>
      <c r="J127" s="101">
        <v>103.67126739926741</v>
      </c>
    </row>
    <row r="128" spans="1:10" ht="17.100000000000001" customHeight="1">
      <c r="A128" s="351"/>
      <c r="B128" s="351"/>
      <c r="C128" s="259" t="s">
        <v>19</v>
      </c>
      <c r="D128" s="102">
        <v>208878.05385884017</v>
      </c>
      <c r="E128" s="103">
        <v>38264.078085489971</v>
      </c>
      <c r="F128" s="103">
        <v>27988.898839629917</v>
      </c>
      <c r="G128" s="103">
        <v>3461.5952090811961</v>
      </c>
      <c r="H128" s="104">
        <f t="shared" si="1"/>
        <v>0.13399635970634244</v>
      </c>
      <c r="I128" s="103">
        <v>5954.9060311593421</v>
      </c>
      <c r="J128" s="105">
        <v>5535.5923291315039</v>
      </c>
    </row>
    <row r="129" spans="1:10" ht="17.100000000000001" customHeight="1">
      <c r="A129" s="351" t="s">
        <v>133</v>
      </c>
      <c r="B129" s="351" t="s">
        <v>5</v>
      </c>
      <c r="C129" s="259" t="s">
        <v>7</v>
      </c>
      <c r="D129" s="98">
        <v>317</v>
      </c>
      <c r="E129" s="99">
        <v>125.9</v>
      </c>
      <c r="F129" s="99">
        <v>1640</v>
      </c>
      <c r="G129" s="99">
        <v>1640</v>
      </c>
      <c r="H129" s="100">
        <f t="shared" si="1"/>
        <v>5.1735015772870661</v>
      </c>
      <c r="I129" s="99">
        <v>1.1000000000000001</v>
      </c>
      <c r="J129" s="101">
        <v>1.0499999999999998</v>
      </c>
    </row>
    <row r="130" spans="1:10" ht="17.100000000000001" customHeight="1">
      <c r="A130" s="351"/>
      <c r="B130" s="351"/>
      <c r="C130" s="259" t="s">
        <v>9</v>
      </c>
      <c r="D130" s="98">
        <v>846</v>
      </c>
      <c r="E130" s="99">
        <v>515.99749999999995</v>
      </c>
      <c r="F130" s="99">
        <v>2814.25</v>
      </c>
      <c r="G130" s="99">
        <v>2745</v>
      </c>
      <c r="H130" s="100">
        <f t="shared" si="1"/>
        <v>3.3265366430260048</v>
      </c>
      <c r="I130" s="99">
        <v>208.95000000000002</v>
      </c>
      <c r="J130" s="101">
        <v>200.70000000000002</v>
      </c>
    </row>
    <row r="131" spans="1:10" ht="17.100000000000001" customHeight="1">
      <c r="A131" s="351"/>
      <c r="B131" s="351"/>
      <c r="C131" s="259" t="s">
        <v>10</v>
      </c>
      <c r="D131" s="98">
        <v>3</v>
      </c>
      <c r="E131" s="99">
        <v>3</v>
      </c>
      <c r="F131" s="99">
        <v>0.75</v>
      </c>
      <c r="G131" s="99">
        <v>0</v>
      </c>
      <c r="H131" s="100">
        <f t="shared" ref="H131:H194" si="2">IFERROR((F131/D131),0)</f>
        <v>0.25</v>
      </c>
      <c r="I131" s="99">
        <v>0.5</v>
      </c>
      <c r="J131" s="101">
        <v>0.6</v>
      </c>
    </row>
    <row r="132" spans="1:10" ht="17.100000000000001" customHeight="1">
      <c r="A132" s="351"/>
      <c r="B132" s="351"/>
      <c r="C132" s="259" t="s">
        <v>11</v>
      </c>
      <c r="D132" s="98">
        <v>997.875</v>
      </c>
      <c r="E132" s="99">
        <v>710.45</v>
      </c>
      <c r="F132" s="99">
        <v>1776.7874999999999</v>
      </c>
      <c r="G132" s="99">
        <v>1732.8</v>
      </c>
      <c r="H132" s="100">
        <f t="shared" si="2"/>
        <v>1.7805712138293874</v>
      </c>
      <c r="I132" s="99">
        <v>231.07500000000002</v>
      </c>
      <c r="J132" s="101">
        <v>222.45000000000002</v>
      </c>
    </row>
    <row r="133" spans="1:10" ht="17.100000000000001" customHeight="1">
      <c r="A133" s="351"/>
      <c r="B133" s="351"/>
      <c r="C133" s="259" t="s">
        <v>12</v>
      </c>
      <c r="D133" s="98">
        <v>80</v>
      </c>
      <c r="E133" s="99">
        <v>70</v>
      </c>
      <c r="F133" s="99">
        <v>340</v>
      </c>
      <c r="G133" s="99">
        <v>340</v>
      </c>
      <c r="H133" s="100">
        <f t="shared" si="2"/>
        <v>4.25</v>
      </c>
      <c r="I133" s="99">
        <v>25.5</v>
      </c>
      <c r="J133" s="101">
        <v>27.75</v>
      </c>
    </row>
    <row r="134" spans="1:10" ht="17.100000000000001" customHeight="1">
      <c r="A134" s="351"/>
      <c r="B134" s="351"/>
      <c r="C134" s="259" t="s">
        <v>13</v>
      </c>
      <c r="D134" s="98">
        <v>96</v>
      </c>
      <c r="E134" s="99">
        <v>28.799999999999997</v>
      </c>
      <c r="F134" s="99">
        <v>40</v>
      </c>
      <c r="G134" s="99">
        <v>40</v>
      </c>
      <c r="H134" s="100">
        <f t="shared" si="2"/>
        <v>0.41666666666666669</v>
      </c>
      <c r="I134" s="99">
        <v>35</v>
      </c>
      <c r="J134" s="101">
        <v>35</v>
      </c>
    </row>
    <row r="135" spans="1:10" ht="17.100000000000001" customHeight="1">
      <c r="A135" s="351"/>
      <c r="B135" s="351"/>
      <c r="C135" s="259" t="s">
        <v>14</v>
      </c>
      <c r="D135" s="98">
        <v>5588</v>
      </c>
      <c r="E135" s="99">
        <v>3809.82</v>
      </c>
      <c r="F135" s="99">
        <v>26815</v>
      </c>
      <c r="G135" s="99">
        <v>24743</v>
      </c>
      <c r="H135" s="100">
        <f t="shared" si="2"/>
        <v>4.798675733715104</v>
      </c>
      <c r="I135" s="99">
        <v>1569.69</v>
      </c>
      <c r="J135" s="101">
        <v>1499.75</v>
      </c>
    </row>
    <row r="136" spans="1:10" ht="17.100000000000001" customHeight="1">
      <c r="A136" s="351"/>
      <c r="B136" s="351"/>
      <c r="C136" s="259" t="s">
        <v>16</v>
      </c>
      <c r="D136" s="98">
        <v>2675.3823529411766</v>
      </c>
      <c r="E136" s="99">
        <v>1618.4411764705883</v>
      </c>
      <c r="F136" s="99">
        <v>282.97948529411758</v>
      </c>
      <c r="G136" s="106"/>
      <c r="H136" s="100">
        <f t="shared" si="2"/>
        <v>0.10577160493827158</v>
      </c>
      <c r="I136" s="99">
        <v>36.332352941176474</v>
      </c>
      <c r="J136" s="101">
        <v>36.332352941176474</v>
      </c>
    </row>
    <row r="137" spans="1:10" ht="17.100000000000001" customHeight="1">
      <c r="A137" s="351"/>
      <c r="B137" s="351"/>
      <c r="C137" s="259" t="s">
        <v>17</v>
      </c>
      <c r="D137" s="98">
        <v>572</v>
      </c>
      <c r="E137" s="99">
        <v>357</v>
      </c>
      <c r="F137" s="99">
        <v>2350</v>
      </c>
      <c r="G137" s="99">
        <v>1850</v>
      </c>
      <c r="H137" s="100">
        <f t="shared" si="2"/>
        <v>4.1083916083916083</v>
      </c>
      <c r="I137" s="99">
        <v>112.55</v>
      </c>
      <c r="J137" s="101">
        <v>44.3</v>
      </c>
    </row>
    <row r="138" spans="1:10" ht="17.100000000000001" customHeight="1">
      <c r="A138" s="351"/>
      <c r="B138" s="351"/>
      <c r="C138" s="259" t="s">
        <v>19</v>
      </c>
      <c r="D138" s="102">
        <v>11175.257352941175</v>
      </c>
      <c r="E138" s="103">
        <v>7239.4086764705889</v>
      </c>
      <c r="F138" s="103">
        <v>36059.766985294118</v>
      </c>
      <c r="G138" s="103">
        <v>33090.800000000003</v>
      </c>
      <c r="H138" s="104">
        <f t="shared" si="2"/>
        <v>3.2267504762030095</v>
      </c>
      <c r="I138" s="103">
        <v>2220.6973529411766</v>
      </c>
      <c r="J138" s="105">
        <v>2067.9323529411768</v>
      </c>
    </row>
    <row r="139" spans="1:10" ht="17.100000000000001" customHeight="1">
      <c r="A139" s="351"/>
      <c r="B139" s="351" t="s">
        <v>20</v>
      </c>
      <c r="C139" s="259" t="s">
        <v>25</v>
      </c>
      <c r="D139" s="98">
        <v>98.982142857142861</v>
      </c>
      <c r="E139" s="99">
        <v>62.401785714285708</v>
      </c>
      <c r="F139" s="99">
        <v>368.21357142857141</v>
      </c>
      <c r="G139" s="106"/>
      <c r="H139" s="100">
        <f t="shared" si="2"/>
        <v>3.7199999999999998</v>
      </c>
      <c r="I139" s="99">
        <v>19.796428571428571</v>
      </c>
      <c r="J139" s="101">
        <v>19.796428571428571</v>
      </c>
    </row>
    <row r="140" spans="1:10" ht="17.100000000000001" customHeight="1">
      <c r="A140" s="351"/>
      <c r="B140" s="351"/>
      <c r="C140" s="259" t="s">
        <v>27</v>
      </c>
      <c r="D140" s="98">
        <v>394.46111111111111</v>
      </c>
      <c r="E140" s="99">
        <v>77.781944444444434</v>
      </c>
      <c r="F140" s="99">
        <v>195.71402777777777</v>
      </c>
      <c r="G140" s="106"/>
      <c r="H140" s="100">
        <f t="shared" si="2"/>
        <v>0.49615544413616325</v>
      </c>
      <c r="I140" s="99">
        <v>45.240277777777777</v>
      </c>
      <c r="J140" s="101">
        <v>72.018055555555549</v>
      </c>
    </row>
    <row r="141" spans="1:10" ht="17.100000000000001" customHeight="1">
      <c r="A141" s="351"/>
      <c r="B141" s="351"/>
      <c r="C141" s="259" t="s">
        <v>28</v>
      </c>
      <c r="D141" s="98">
        <v>290</v>
      </c>
      <c r="E141" s="99">
        <v>116</v>
      </c>
      <c r="F141" s="99">
        <v>573</v>
      </c>
      <c r="G141" s="99">
        <v>573</v>
      </c>
      <c r="H141" s="100">
        <f t="shared" si="2"/>
        <v>1.9758620689655173</v>
      </c>
      <c r="I141" s="99">
        <v>102.4</v>
      </c>
      <c r="J141" s="101">
        <v>82.3</v>
      </c>
    </row>
    <row r="142" spans="1:10" ht="17.100000000000001" customHeight="1">
      <c r="A142" s="351"/>
      <c r="B142" s="351"/>
      <c r="C142" s="259" t="s">
        <v>19</v>
      </c>
      <c r="D142" s="102">
        <v>783.443253968254</v>
      </c>
      <c r="E142" s="103">
        <v>256.18373015873016</v>
      </c>
      <c r="F142" s="103">
        <v>1136.9275992063492</v>
      </c>
      <c r="G142" s="103">
        <v>573</v>
      </c>
      <c r="H142" s="104">
        <f t="shared" si="2"/>
        <v>1.4511932975970443</v>
      </c>
      <c r="I142" s="103">
        <v>167.43670634920636</v>
      </c>
      <c r="J142" s="105">
        <v>174.11448412698411</v>
      </c>
    </row>
    <row r="143" spans="1:10" ht="17.100000000000001" customHeight="1">
      <c r="A143" s="351"/>
      <c r="B143" s="351" t="s">
        <v>31</v>
      </c>
      <c r="C143" s="259" t="s">
        <v>34</v>
      </c>
      <c r="D143" s="98">
        <v>17.922413793103448</v>
      </c>
      <c r="E143" s="99">
        <v>17.922413793103448</v>
      </c>
      <c r="F143" s="99">
        <v>82.443103448275863</v>
      </c>
      <c r="G143" s="106"/>
      <c r="H143" s="100">
        <f t="shared" si="2"/>
        <v>4.5999999999999996</v>
      </c>
      <c r="I143" s="99">
        <v>1.7922413793103449</v>
      </c>
      <c r="J143" s="101">
        <v>1.7922413793103449</v>
      </c>
    </row>
    <row r="144" spans="1:10" ht="17.100000000000001" customHeight="1">
      <c r="A144" s="351"/>
      <c r="B144" s="351"/>
      <c r="C144" s="259" t="s">
        <v>37</v>
      </c>
      <c r="D144" s="98">
        <v>90.732219827586206</v>
      </c>
      <c r="E144" s="99">
        <v>45.366109913793103</v>
      </c>
      <c r="F144" s="99">
        <v>62.605231681034475</v>
      </c>
      <c r="G144" s="106"/>
      <c r="H144" s="100">
        <f t="shared" si="2"/>
        <v>0.69</v>
      </c>
      <c r="I144" s="106"/>
      <c r="J144" s="101">
        <v>9.0732219827586214</v>
      </c>
    </row>
    <row r="145" spans="1:10" ht="17.100000000000001" customHeight="1">
      <c r="A145" s="351"/>
      <c r="B145" s="351"/>
      <c r="C145" s="259" t="s">
        <v>43</v>
      </c>
      <c r="D145" s="98">
        <v>21.775732758620691</v>
      </c>
      <c r="E145" s="99">
        <v>0</v>
      </c>
      <c r="F145" s="99">
        <v>0</v>
      </c>
      <c r="G145" s="106"/>
      <c r="H145" s="100">
        <f t="shared" si="2"/>
        <v>0</v>
      </c>
      <c r="I145" s="99">
        <v>3.5844827586206898</v>
      </c>
      <c r="J145" s="107"/>
    </row>
    <row r="146" spans="1:10" ht="17.100000000000001" customHeight="1">
      <c r="A146" s="351"/>
      <c r="B146" s="351"/>
      <c r="C146" s="259" t="s">
        <v>44</v>
      </c>
      <c r="D146" s="98">
        <v>27.843750000000004</v>
      </c>
      <c r="E146" s="99">
        <v>11.137500000000001</v>
      </c>
      <c r="F146" s="99">
        <v>2.3718749999999997</v>
      </c>
      <c r="G146" s="106"/>
      <c r="H146" s="100">
        <f t="shared" si="2"/>
        <v>8.5185185185185169E-2</v>
      </c>
      <c r="I146" s="99">
        <v>0.6875</v>
      </c>
      <c r="J146" s="101">
        <v>0.6875</v>
      </c>
    </row>
    <row r="147" spans="1:10" ht="17.100000000000001" customHeight="1">
      <c r="A147" s="351"/>
      <c r="B147" s="351"/>
      <c r="C147" s="259" t="s">
        <v>19</v>
      </c>
      <c r="D147" s="102">
        <v>158.27411637931033</v>
      </c>
      <c r="E147" s="103">
        <v>74.426023706896544</v>
      </c>
      <c r="F147" s="103">
        <v>147.42021012931033</v>
      </c>
      <c r="G147" s="108"/>
      <c r="H147" s="104">
        <f t="shared" si="2"/>
        <v>0.93142336537208548</v>
      </c>
      <c r="I147" s="103">
        <v>6.0642241379310349</v>
      </c>
      <c r="J147" s="105">
        <v>11.552963362068967</v>
      </c>
    </row>
    <row r="148" spans="1:10" ht="17.100000000000001" customHeight="1">
      <c r="A148" s="351"/>
      <c r="B148" s="351" t="s">
        <v>47</v>
      </c>
      <c r="C148" s="259" t="s">
        <v>52</v>
      </c>
      <c r="D148" s="98">
        <v>66.265000000000001</v>
      </c>
      <c r="E148" s="99">
        <v>66.265000000000001</v>
      </c>
      <c r="F148" s="99">
        <v>304.81899999999996</v>
      </c>
      <c r="G148" s="106"/>
      <c r="H148" s="100">
        <f t="shared" si="2"/>
        <v>4.5999999999999996</v>
      </c>
      <c r="I148" s="99">
        <v>13.253</v>
      </c>
      <c r="J148" s="101">
        <v>13.253</v>
      </c>
    </row>
    <row r="149" spans="1:10" ht="17.100000000000001" customHeight="1">
      <c r="A149" s="351"/>
      <c r="B149" s="351"/>
      <c r="C149" s="259" t="s">
        <v>54</v>
      </c>
      <c r="D149" s="98">
        <v>0.5</v>
      </c>
      <c r="E149" s="99">
        <v>0.5</v>
      </c>
      <c r="F149" s="99">
        <v>1.75</v>
      </c>
      <c r="G149" s="99">
        <v>0</v>
      </c>
      <c r="H149" s="100">
        <f t="shared" si="2"/>
        <v>3.5</v>
      </c>
      <c r="I149" s="99">
        <v>0.1</v>
      </c>
      <c r="J149" s="101">
        <v>0.1</v>
      </c>
    </row>
    <row r="150" spans="1:10" ht="17.100000000000001" customHeight="1">
      <c r="A150" s="351"/>
      <c r="B150" s="351"/>
      <c r="C150" s="259" t="s">
        <v>19</v>
      </c>
      <c r="D150" s="102">
        <v>66.765000000000001</v>
      </c>
      <c r="E150" s="103">
        <v>66.765000000000001</v>
      </c>
      <c r="F150" s="103">
        <v>306.56899999999996</v>
      </c>
      <c r="G150" s="103">
        <v>0</v>
      </c>
      <c r="H150" s="104">
        <f t="shared" si="2"/>
        <v>4.5917621508275284</v>
      </c>
      <c r="I150" s="103">
        <v>13.353</v>
      </c>
      <c r="J150" s="105">
        <v>13.353</v>
      </c>
    </row>
    <row r="151" spans="1:10" ht="17.100000000000001" customHeight="1">
      <c r="A151" s="351"/>
      <c r="B151" s="351" t="s">
        <v>60</v>
      </c>
      <c r="C151" s="259" t="s">
        <v>61</v>
      </c>
      <c r="D151" s="98">
        <v>268.5</v>
      </c>
      <c r="E151" s="99">
        <v>236.8</v>
      </c>
      <c r="F151" s="99">
        <v>1011.25</v>
      </c>
      <c r="G151" s="99">
        <v>770</v>
      </c>
      <c r="H151" s="100">
        <f t="shared" si="2"/>
        <v>3.7662942271880819</v>
      </c>
      <c r="I151" s="99">
        <v>59.287500000000001</v>
      </c>
      <c r="J151" s="101">
        <v>52.25</v>
      </c>
    </row>
    <row r="152" spans="1:10" ht="17.100000000000001" customHeight="1">
      <c r="A152" s="351"/>
      <c r="B152" s="351"/>
      <c r="C152" s="259" t="s">
        <v>62</v>
      </c>
      <c r="D152" s="98">
        <v>1129</v>
      </c>
      <c r="E152" s="99">
        <v>599.14750000000004</v>
      </c>
      <c r="F152" s="99">
        <v>2862</v>
      </c>
      <c r="G152" s="99">
        <v>2862</v>
      </c>
      <c r="H152" s="100">
        <f t="shared" si="2"/>
        <v>2.5349867139061115</v>
      </c>
      <c r="I152" s="99">
        <v>151.25</v>
      </c>
      <c r="J152" s="101">
        <v>186</v>
      </c>
    </row>
    <row r="153" spans="1:10" ht="17.100000000000001" customHeight="1">
      <c r="A153" s="351"/>
      <c r="B153" s="351"/>
      <c r="C153" s="259" t="s">
        <v>63</v>
      </c>
      <c r="D153" s="98">
        <v>150</v>
      </c>
      <c r="E153" s="99">
        <v>150</v>
      </c>
      <c r="F153" s="99">
        <v>1080</v>
      </c>
      <c r="G153" s="99">
        <v>1080</v>
      </c>
      <c r="H153" s="100">
        <f t="shared" si="2"/>
        <v>7.2</v>
      </c>
      <c r="I153" s="99">
        <v>48</v>
      </c>
      <c r="J153" s="101">
        <v>30</v>
      </c>
    </row>
    <row r="154" spans="1:10" ht="17.100000000000001" customHeight="1">
      <c r="A154" s="351"/>
      <c r="B154" s="351"/>
      <c r="C154" s="259" t="s">
        <v>19</v>
      </c>
      <c r="D154" s="102">
        <v>1547.5</v>
      </c>
      <c r="E154" s="103">
        <v>985.94749999999999</v>
      </c>
      <c r="F154" s="103">
        <v>4953.25</v>
      </c>
      <c r="G154" s="103">
        <v>4712</v>
      </c>
      <c r="H154" s="104">
        <f t="shared" si="2"/>
        <v>3.2008077544426494</v>
      </c>
      <c r="I154" s="103">
        <v>258.53750000000002</v>
      </c>
      <c r="J154" s="105">
        <v>268.25</v>
      </c>
    </row>
    <row r="155" spans="1:10" ht="17.100000000000001" customHeight="1">
      <c r="A155" s="351"/>
      <c r="B155" s="351" t="s">
        <v>66</v>
      </c>
      <c r="C155" s="259" t="s">
        <v>67</v>
      </c>
      <c r="D155" s="98">
        <v>809.0769672407971</v>
      </c>
      <c r="E155" s="99">
        <v>799.26845660249921</v>
      </c>
      <c r="F155" s="99">
        <v>1501.4016987504224</v>
      </c>
      <c r="G155" s="106"/>
      <c r="H155" s="100">
        <f t="shared" si="2"/>
        <v>1.8556969973705555</v>
      </c>
      <c r="I155" s="99">
        <v>72.476097602161417</v>
      </c>
      <c r="J155" s="101">
        <v>72.754927389395476</v>
      </c>
    </row>
    <row r="156" spans="1:10" ht="17.100000000000001" customHeight="1">
      <c r="A156" s="351"/>
      <c r="B156" s="351"/>
      <c r="C156" s="259" t="s">
        <v>70</v>
      </c>
      <c r="D156" s="98">
        <v>100</v>
      </c>
      <c r="E156" s="99">
        <v>100</v>
      </c>
      <c r="F156" s="99">
        <v>400</v>
      </c>
      <c r="G156" s="99">
        <v>400</v>
      </c>
      <c r="H156" s="100">
        <f t="shared" si="2"/>
        <v>4</v>
      </c>
      <c r="I156" s="99">
        <v>18</v>
      </c>
      <c r="J156" s="101">
        <v>18</v>
      </c>
    </row>
    <row r="157" spans="1:10" ht="17.100000000000001" customHeight="1">
      <c r="A157" s="351"/>
      <c r="B157" s="351"/>
      <c r="C157" s="259" t="s">
        <v>74</v>
      </c>
      <c r="D157" s="98">
        <v>81.53324468085107</v>
      </c>
      <c r="E157" s="99">
        <v>65.594414893617028</v>
      </c>
      <c r="F157" s="99">
        <v>125.20563829787233</v>
      </c>
      <c r="G157" s="106"/>
      <c r="H157" s="100">
        <f t="shared" si="2"/>
        <v>1.5356390977443606</v>
      </c>
      <c r="I157" s="99">
        <v>16.919680851063831</v>
      </c>
      <c r="J157" s="101">
        <v>16.919680851063831</v>
      </c>
    </row>
    <row r="158" spans="1:10" ht="17.100000000000001" customHeight="1">
      <c r="A158" s="351"/>
      <c r="B158" s="351"/>
      <c r="C158" s="259" t="s">
        <v>19</v>
      </c>
      <c r="D158" s="102">
        <v>990.6102119216481</v>
      </c>
      <c r="E158" s="103">
        <v>964.86287149611621</v>
      </c>
      <c r="F158" s="103">
        <v>2026.607337048295</v>
      </c>
      <c r="G158" s="103">
        <v>400</v>
      </c>
      <c r="H158" s="104">
        <f t="shared" si="2"/>
        <v>2.0458171263114222</v>
      </c>
      <c r="I158" s="103">
        <v>107.39577845322525</v>
      </c>
      <c r="J158" s="105">
        <v>107.67460824045931</v>
      </c>
    </row>
    <row r="159" spans="1:10" ht="17.100000000000001" customHeight="1">
      <c r="A159" s="351"/>
      <c r="B159" s="351" t="s">
        <v>75</v>
      </c>
      <c r="C159" s="259" t="s">
        <v>79</v>
      </c>
      <c r="D159" s="98">
        <v>675.76013513513522</v>
      </c>
      <c r="E159" s="99">
        <v>675.76013513513522</v>
      </c>
      <c r="F159" s="99">
        <v>404.10456081081082</v>
      </c>
      <c r="G159" s="106"/>
      <c r="H159" s="100">
        <f t="shared" si="2"/>
        <v>0.59799999999999998</v>
      </c>
      <c r="I159" s="99">
        <v>21.624324324324327</v>
      </c>
      <c r="J159" s="101">
        <v>21.624324324324327</v>
      </c>
    </row>
    <row r="160" spans="1:10" ht="17.100000000000001" customHeight="1">
      <c r="A160" s="351"/>
      <c r="B160" s="351"/>
      <c r="C160" s="259" t="s">
        <v>82</v>
      </c>
      <c r="D160" s="98">
        <v>709.99864864864855</v>
      </c>
      <c r="E160" s="99">
        <v>709.99864864864855</v>
      </c>
      <c r="F160" s="99">
        <v>1446.8294797297299</v>
      </c>
      <c r="G160" s="106"/>
      <c r="H160" s="100">
        <f t="shared" si="2"/>
        <v>2.0377918781725892</v>
      </c>
      <c r="I160" s="99">
        <v>96.768851351351358</v>
      </c>
      <c r="J160" s="101">
        <v>66.314594594594595</v>
      </c>
    </row>
    <row r="161" spans="1:10" ht="17.100000000000001" customHeight="1">
      <c r="A161" s="351"/>
      <c r="B161" s="351"/>
      <c r="C161" s="259" t="s">
        <v>83</v>
      </c>
      <c r="D161" s="98">
        <v>107.62105855855857</v>
      </c>
      <c r="E161" s="99">
        <v>107.62105855855857</v>
      </c>
      <c r="F161" s="99">
        <v>306.93525900900903</v>
      </c>
      <c r="G161" s="106"/>
      <c r="H161" s="100">
        <f t="shared" si="2"/>
        <v>2.8519999999999999</v>
      </c>
      <c r="I161" s="99">
        <v>25.829054054054055</v>
      </c>
      <c r="J161" s="101">
        <v>25.829054054054055</v>
      </c>
    </row>
    <row r="162" spans="1:10" ht="17.100000000000001" customHeight="1">
      <c r="A162" s="351"/>
      <c r="B162" s="351"/>
      <c r="C162" s="259" t="s">
        <v>87</v>
      </c>
      <c r="D162" s="98">
        <v>46.8527027027027</v>
      </c>
      <c r="E162" s="99">
        <v>46.8527027027027</v>
      </c>
      <c r="F162" s="99">
        <v>121.23136824324324</v>
      </c>
      <c r="G162" s="106"/>
      <c r="H162" s="100">
        <f t="shared" si="2"/>
        <v>2.5874999999999999</v>
      </c>
      <c r="I162" s="99">
        <v>9.3705405405405404</v>
      </c>
      <c r="J162" s="101">
        <v>9.3705405405405404</v>
      </c>
    </row>
    <row r="163" spans="1:10" ht="17.100000000000001" customHeight="1">
      <c r="A163" s="351"/>
      <c r="B163" s="351"/>
      <c r="C163" s="259" t="s">
        <v>19</v>
      </c>
      <c r="D163" s="102">
        <v>1540.2325450450448</v>
      </c>
      <c r="E163" s="103">
        <v>1540.2325450450448</v>
      </c>
      <c r="F163" s="103">
        <v>2279.100667792793</v>
      </c>
      <c r="G163" s="108"/>
      <c r="H163" s="104">
        <f t="shared" si="2"/>
        <v>1.4797120571985705</v>
      </c>
      <c r="I163" s="103">
        <v>153.59277027027028</v>
      </c>
      <c r="J163" s="105">
        <v>123.13851351351352</v>
      </c>
    </row>
    <row r="164" spans="1:10" ht="17.100000000000001" customHeight="1">
      <c r="A164" s="351"/>
      <c r="B164" s="351" t="s">
        <v>100</v>
      </c>
      <c r="C164" s="259" t="s">
        <v>101</v>
      </c>
      <c r="D164" s="98">
        <v>894</v>
      </c>
      <c r="E164" s="99">
        <v>565.09999999999991</v>
      </c>
      <c r="F164" s="99">
        <v>4259.38</v>
      </c>
      <c r="G164" s="99">
        <v>4119.38</v>
      </c>
      <c r="H164" s="100">
        <f t="shared" si="2"/>
        <v>4.764407158836689</v>
      </c>
      <c r="I164" s="99">
        <v>194.75</v>
      </c>
      <c r="J164" s="101">
        <v>199.25</v>
      </c>
    </row>
    <row r="165" spans="1:10" ht="17.100000000000001" customHeight="1">
      <c r="A165" s="351"/>
      <c r="B165" s="351"/>
      <c r="C165" s="259" t="s">
        <v>103</v>
      </c>
      <c r="D165" s="98">
        <v>668.47038834951468</v>
      </c>
      <c r="E165" s="99">
        <v>102.15</v>
      </c>
      <c r="F165" s="99">
        <v>640</v>
      </c>
      <c r="G165" s="99">
        <v>580</v>
      </c>
      <c r="H165" s="100">
        <f t="shared" si="2"/>
        <v>0.9574096491845967</v>
      </c>
      <c r="I165" s="99">
        <v>137.07281553398059</v>
      </c>
      <c r="J165" s="101">
        <v>97.233009708737868</v>
      </c>
    </row>
    <row r="166" spans="1:10" ht="17.100000000000001" customHeight="1">
      <c r="A166" s="351"/>
      <c r="B166" s="351"/>
      <c r="C166" s="259" t="s">
        <v>105</v>
      </c>
      <c r="D166" s="98">
        <v>298.71844660194171</v>
      </c>
      <c r="E166" s="99">
        <v>0</v>
      </c>
      <c r="F166" s="99">
        <v>0</v>
      </c>
      <c r="G166" s="106"/>
      <c r="H166" s="100">
        <f t="shared" si="2"/>
        <v>0</v>
      </c>
      <c r="I166" s="106"/>
      <c r="J166" s="107"/>
    </row>
    <row r="167" spans="1:10" ht="17.100000000000001" customHeight="1">
      <c r="A167" s="351"/>
      <c r="B167" s="351"/>
      <c r="C167" s="259" t="s">
        <v>106</v>
      </c>
      <c r="D167" s="98">
        <v>56</v>
      </c>
      <c r="E167" s="99">
        <v>56</v>
      </c>
      <c r="F167" s="99">
        <v>350</v>
      </c>
      <c r="G167" s="99">
        <v>350</v>
      </c>
      <c r="H167" s="100">
        <f t="shared" si="2"/>
        <v>6.25</v>
      </c>
      <c r="I167" s="99">
        <v>0.45</v>
      </c>
      <c r="J167" s="101">
        <v>0.4</v>
      </c>
    </row>
    <row r="168" spans="1:10" ht="17.100000000000001" customHeight="1">
      <c r="A168" s="351"/>
      <c r="B168" s="351"/>
      <c r="C168" s="259" t="s">
        <v>108</v>
      </c>
      <c r="D168" s="98">
        <v>90</v>
      </c>
      <c r="E168" s="99">
        <v>45</v>
      </c>
      <c r="F168" s="99">
        <v>250</v>
      </c>
      <c r="G168" s="99">
        <v>250</v>
      </c>
      <c r="H168" s="100">
        <f t="shared" si="2"/>
        <v>2.7777777777777777</v>
      </c>
      <c r="I168" s="99">
        <v>0.45</v>
      </c>
      <c r="J168" s="101">
        <v>0.5</v>
      </c>
    </row>
    <row r="169" spans="1:10" ht="17.100000000000001" customHeight="1">
      <c r="A169" s="351"/>
      <c r="B169" s="351"/>
      <c r="C169" s="259" t="s">
        <v>109</v>
      </c>
      <c r="D169" s="98">
        <v>436.27118644067792</v>
      </c>
      <c r="E169" s="99">
        <v>190.5050847457627</v>
      </c>
      <c r="F169" s="99">
        <v>1115.2881355932204</v>
      </c>
      <c r="G169" s="99">
        <v>1104.101694915254</v>
      </c>
      <c r="H169" s="100">
        <f t="shared" si="2"/>
        <v>2.5564102564102571</v>
      </c>
      <c r="I169" s="99">
        <v>43.906779661016955</v>
      </c>
      <c r="J169" s="101">
        <v>47.206779661016952</v>
      </c>
    </row>
    <row r="170" spans="1:10" ht="17.100000000000001" customHeight="1">
      <c r="A170" s="351"/>
      <c r="B170" s="351"/>
      <c r="C170" s="259" t="s">
        <v>110</v>
      </c>
      <c r="D170" s="98">
        <v>258.95631067961165</v>
      </c>
      <c r="E170" s="99">
        <v>153.1</v>
      </c>
      <c r="F170" s="99">
        <v>900</v>
      </c>
      <c r="G170" s="99">
        <v>900</v>
      </c>
      <c r="H170" s="100">
        <f t="shared" si="2"/>
        <v>3.4754897366201143</v>
      </c>
      <c r="I170" s="99">
        <v>55.822815533980581</v>
      </c>
      <c r="J170" s="101">
        <v>48.3</v>
      </c>
    </row>
    <row r="171" spans="1:10" ht="17.100000000000001" customHeight="1">
      <c r="A171" s="351"/>
      <c r="B171" s="351"/>
      <c r="C171" s="259" t="s">
        <v>115</v>
      </c>
      <c r="D171" s="98">
        <v>56</v>
      </c>
      <c r="E171" s="99">
        <v>11.200000000000003</v>
      </c>
      <c r="F171" s="99">
        <v>7.5</v>
      </c>
      <c r="G171" s="99">
        <v>7</v>
      </c>
      <c r="H171" s="100">
        <f t="shared" si="2"/>
        <v>0.13392857142857142</v>
      </c>
      <c r="I171" s="99">
        <v>28</v>
      </c>
      <c r="J171" s="101">
        <v>11</v>
      </c>
    </row>
    <row r="172" spans="1:10" ht="17.100000000000001" customHeight="1">
      <c r="A172" s="351"/>
      <c r="B172" s="351"/>
      <c r="C172" s="259" t="s">
        <v>19</v>
      </c>
      <c r="D172" s="102">
        <v>2758.4163320717453</v>
      </c>
      <c r="E172" s="103">
        <v>1123.0550847457625</v>
      </c>
      <c r="F172" s="103">
        <v>7522.1681355932215</v>
      </c>
      <c r="G172" s="103">
        <v>7310.4816949152537</v>
      </c>
      <c r="H172" s="104">
        <f t="shared" si="2"/>
        <v>2.7269879633955028</v>
      </c>
      <c r="I172" s="103">
        <v>460.45241072897818</v>
      </c>
      <c r="J172" s="105">
        <v>403.88978936975479</v>
      </c>
    </row>
    <row r="173" spans="1:10" ht="17.100000000000001" customHeight="1">
      <c r="A173" s="351" t="s">
        <v>134</v>
      </c>
      <c r="B173" s="351" t="s">
        <v>5</v>
      </c>
      <c r="C173" s="259" t="s">
        <v>9</v>
      </c>
      <c r="D173" s="98">
        <v>195</v>
      </c>
      <c r="E173" s="99">
        <v>195</v>
      </c>
      <c r="F173" s="99">
        <v>3600</v>
      </c>
      <c r="G173" s="99">
        <v>55</v>
      </c>
      <c r="H173" s="100">
        <f t="shared" si="2"/>
        <v>18.46153846153846</v>
      </c>
      <c r="I173" s="99">
        <v>38</v>
      </c>
      <c r="J173" s="101">
        <v>41</v>
      </c>
    </row>
    <row r="174" spans="1:10" ht="17.100000000000001" customHeight="1">
      <c r="A174" s="351"/>
      <c r="B174" s="351"/>
      <c r="C174" s="259" t="s">
        <v>11</v>
      </c>
      <c r="D174" s="98">
        <v>65</v>
      </c>
      <c r="E174" s="99">
        <v>65</v>
      </c>
      <c r="F174" s="99">
        <v>520</v>
      </c>
      <c r="G174" s="99">
        <v>520</v>
      </c>
      <c r="H174" s="100">
        <f t="shared" si="2"/>
        <v>8</v>
      </c>
      <c r="I174" s="99">
        <v>26</v>
      </c>
      <c r="J174" s="101">
        <v>33</v>
      </c>
    </row>
    <row r="175" spans="1:10" ht="17.100000000000001" customHeight="1">
      <c r="A175" s="351"/>
      <c r="B175" s="351"/>
      <c r="C175" s="259" t="s">
        <v>14</v>
      </c>
      <c r="D175" s="98">
        <v>138</v>
      </c>
      <c r="E175" s="99">
        <v>138</v>
      </c>
      <c r="F175" s="99">
        <v>1867.5</v>
      </c>
      <c r="G175" s="99">
        <v>0</v>
      </c>
      <c r="H175" s="100">
        <f t="shared" si="2"/>
        <v>13.532608695652174</v>
      </c>
      <c r="I175" s="99">
        <v>36.22</v>
      </c>
      <c r="J175" s="101">
        <v>35.019999999999996</v>
      </c>
    </row>
    <row r="176" spans="1:10" ht="17.100000000000001" customHeight="1">
      <c r="A176" s="351"/>
      <c r="B176" s="351"/>
      <c r="C176" s="259" t="s">
        <v>19</v>
      </c>
      <c r="D176" s="102">
        <v>398</v>
      </c>
      <c r="E176" s="103">
        <v>398</v>
      </c>
      <c r="F176" s="103">
        <v>5987.5</v>
      </c>
      <c r="G176" s="103">
        <v>575</v>
      </c>
      <c r="H176" s="104">
        <f t="shared" si="2"/>
        <v>15.043969849246231</v>
      </c>
      <c r="I176" s="103">
        <v>100.22</v>
      </c>
      <c r="J176" s="105">
        <v>109.01999999999998</v>
      </c>
    </row>
    <row r="177" spans="1:10" ht="17.100000000000001" customHeight="1">
      <c r="A177" s="351"/>
      <c r="B177" s="351" t="s">
        <v>20</v>
      </c>
      <c r="C177" s="259" t="s">
        <v>22</v>
      </c>
      <c r="D177" s="98">
        <v>270</v>
      </c>
      <c r="E177" s="99">
        <v>270</v>
      </c>
      <c r="F177" s="99">
        <v>1322</v>
      </c>
      <c r="G177" s="106"/>
      <c r="H177" s="100">
        <f t="shared" si="2"/>
        <v>4.8962962962962964</v>
      </c>
      <c r="I177" s="99">
        <v>3.7800000000000002</v>
      </c>
      <c r="J177" s="101">
        <v>4.1500000000000004</v>
      </c>
    </row>
    <row r="178" spans="1:10" ht="17.100000000000001" customHeight="1">
      <c r="A178" s="351"/>
      <c r="B178" s="351"/>
      <c r="C178" s="259" t="s">
        <v>24</v>
      </c>
      <c r="D178" s="98">
        <v>20</v>
      </c>
      <c r="E178" s="99">
        <v>20</v>
      </c>
      <c r="F178" s="99">
        <v>630</v>
      </c>
      <c r="G178" s="99">
        <v>0</v>
      </c>
      <c r="H178" s="100">
        <f t="shared" si="2"/>
        <v>31.5</v>
      </c>
      <c r="I178" s="99">
        <v>5</v>
      </c>
      <c r="J178" s="101">
        <v>5</v>
      </c>
    </row>
    <row r="179" spans="1:10" ht="17.100000000000001" customHeight="1">
      <c r="A179" s="351"/>
      <c r="B179" s="351"/>
      <c r="C179" s="259" t="s">
        <v>27</v>
      </c>
      <c r="D179" s="98">
        <v>17</v>
      </c>
      <c r="E179" s="99">
        <v>17</v>
      </c>
      <c r="F179" s="99">
        <v>72</v>
      </c>
      <c r="G179" s="106"/>
      <c r="H179" s="100">
        <f t="shared" si="2"/>
        <v>4.2352941176470589</v>
      </c>
      <c r="I179" s="99">
        <v>18</v>
      </c>
      <c r="J179" s="101">
        <v>14</v>
      </c>
    </row>
    <row r="180" spans="1:10" ht="17.100000000000001" customHeight="1">
      <c r="A180" s="351"/>
      <c r="B180" s="351"/>
      <c r="C180" s="259" t="s">
        <v>28</v>
      </c>
      <c r="D180" s="98">
        <v>65</v>
      </c>
      <c r="E180" s="99">
        <v>65</v>
      </c>
      <c r="F180" s="99">
        <v>152</v>
      </c>
      <c r="G180" s="99">
        <v>1</v>
      </c>
      <c r="H180" s="100">
        <f t="shared" si="2"/>
        <v>2.3384615384615386</v>
      </c>
      <c r="I180" s="99">
        <v>17.600000000000001</v>
      </c>
      <c r="J180" s="101">
        <v>17.55</v>
      </c>
    </row>
    <row r="181" spans="1:10" ht="17.100000000000001" customHeight="1">
      <c r="A181" s="351"/>
      <c r="B181" s="351"/>
      <c r="C181" s="259" t="s">
        <v>19</v>
      </c>
      <c r="D181" s="102">
        <v>372</v>
      </c>
      <c r="E181" s="103">
        <v>372</v>
      </c>
      <c r="F181" s="103">
        <v>2176</v>
      </c>
      <c r="G181" s="103">
        <v>1</v>
      </c>
      <c r="H181" s="104">
        <f t="shared" si="2"/>
        <v>5.849462365591398</v>
      </c>
      <c r="I181" s="103">
        <v>44.379999999999995</v>
      </c>
      <c r="J181" s="105">
        <v>40.700000000000003</v>
      </c>
    </row>
    <row r="182" spans="1:10" ht="17.100000000000001" customHeight="1">
      <c r="A182" s="351"/>
      <c r="B182" s="351" t="s">
        <v>47</v>
      </c>
      <c r="C182" s="259" t="s">
        <v>54</v>
      </c>
      <c r="D182" s="98">
        <v>3</v>
      </c>
      <c r="E182" s="99">
        <v>3</v>
      </c>
      <c r="F182" s="99">
        <v>50</v>
      </c>
      <c r="G182" s="99">
        <v>0</v>
      </c>
      <c r="H182" s="100">
        <f t="shared" si="2"/>
        <v>16.666666666666668</v>
      </c>
      <c r="I182" s="99">
        <v>0.6</v>
      </c>
      <c r="J182" s="101">
        <v>0.6</v>
      </c>
    </row>
    <row r="183" spans="1:10" ht="17.100000000000001" customHeight="1">
      <c r="A183" s="351"/>
      <c r="B183" s="351"/>
      <c r="C183" s="259" t="s">
        <v>19</v>
      </c>
      <c r="D183" s="102">
        <v>3</v>
      </c>
      <c r="E183" s="103">
        <v>3</v>
      </c>
      <c r="F183" s="103">
        <v>50</v>
      </c>
      <c r="G183" s="103">
        <v>0</v>
      </c>
      <c r="H183" s="104">
        <f t="shared" si="2"/>
        <v>16.666666666666668</v>
      </c>
      <c r="I183" s="103">
        <v>0.6</v>
      </c>
      <c r="J183" s="105">
        <v>0.6</v>
      </c>
    </row>
    <row r="184" spans="1:10" ht="17.100000000000001" customHeight="1">
      <c r="A184" s="351"/>
      <c r="B184" s="351" t="s">
        <v>60</v>
      </c>
      <c r="C184" s="259" t="s">
        <v>61</v>
      </c>
      <c r="D184" s="98">
        <v>206</v>
      </c>
      <c r="E184" s="99">
        <v>206</v>
      </c>
      <c r="F184" s="99">
        <v>33</v>
      </c>
      <c r="G184" s="99">
        <v>0</v>
      </c>
      <c r="H184" s="100">
        <f t="shared" si="2"/>
        <v>0.16019417475728157</v>
      </c>
      <c r="I184" s="99">
        <v>60</v>
      </c>
      <c r="J184" s="101">
        <v>60</v>
      </c>
    </row>
    <row r="185" spans="1:10" ht="17.100000000000001" customHeight="1">
      <c r="A185" s="351"/>
      <c r="B185" s="351"/>
      <c r="C185" s="259" t="s">
        <v>62</v>
      </c>
      <c r="D185" s="98">
        <v>225</v>
      </c>
      <c r="E185" s="99">
        <v>225</v>
      </c>
      <c r="F185" s="99">
        <v>7139</v>
      </c>
      <c r="G185" s="99">
        <v>550</v>
      </c>
      <c r="H185" s="100">
        <f t="shared" si="2"/>
        <v>31.728888888888889</v>
      </c>
      <c r="I185" s="99">
        <v>80</v>
      </c>
      <c r="J185" s="101">
        <v>69.5</v>
      </c>
    </row>
    <row r="186" spans="1:10" ht="17.100000000000001" customHeight="1">
      <c r="A186" s="351"/>
      <c r="B186" s="351"/>
      <c r="C186" s="259" t="s">
        <v>63</v>
      </c>
      <c r="D186" s="98">
        <v>8.1000000000000014</v>
      </c>
      <c r="E186" s="99">
        <v>8.1000000000000014</v>
      </c>
      <c r="F186" s="99">
        <v>5</v>
      </c>
      <c r="G186" s="99">
        <v>0</v>
      </c>
      <c r="H186" s="100">
        <f t="shared" si="2"/>
        <v>0.61728395061728381</v>
      </c>
      <c r="I186" s="99">
        <v>0</v>
      </c>
      <c r="J186" s="101">
        <v>0</v>
      </c>
    </row>
    <row r="187" spans="1:10" ht="17.100000000000001" customHeight="1">
      <c r="A187" s="351"/>
      <c r="B187" s="351"/>
      <c r="C187" s="259" t="s">
        <v>19</v>
      </c>
      <c r="D187" s="102">
        <v>439.1</v>
      </c>
      <c r="E187" s="103">
        <v>439.1</v>
      </c>
      <c r="F187" s="103">
        <v>7176.9999999999991</v>
      </c>
      <c r="G187" s="103">
        <v>550</v>
      </c>
      <c r="H187" s="104">
        <f t="shared" si="2"/>
        <v>16.344796173992254</v>
      </c>
      <c r="I187" s="103">
        <v>140</v>
      </c>
      <c r="J187" s="105">
        <v>129.5</v>
      </c>
    </row>
    <row r="188" spans="1:10" ht="17.100000000000001" customHeight="1">
      <c r="A188" s="351"/>
      <c r="B188" s="351" t="s">
        <v>75</v>
      </c>
      <c r="C188" s="259" t="s">
        <v>78</v>
      </c>
      <c r="D188" s="98">
        <v>2</v>
      </c>
      <c r="E188" s="99">
        <v>2</v>
      </c>
      <c r="F188" s="99">
        <v>0</v>
      </c>
      <c r="G188" s="99">
        <v>0</v>
      </c>
      <c r="H188" s="100">
        <f t="shared" si="2"/>
        <v>0</v>
      </c>
      <c r="I188" s="99">
        <v>0.5</v>
      </c>
      <c r="J188" s="101">
        <v>0.5</v>
      </c>
    </row>
    <row r="189" spans="1:10" ht="17.100000000000001" customHeight="1">
      <c r="A189" s="351"/>
      <c r="B189" s="351"/>
      <c r="C189" s="259" t="s">
        <v>19</v>
      </c>
      <c r="D189" s="102">
        <v>2</v>
      </c>
      <c r="E189" s="103">
        <v>2</v>
      </c>
      <c r="F189" s="103">
        <v>0</v>
      </c>
      <c r="G189" s="103">
        <v>0</v>
      </c>
      <c r="H189" s="104">
        <f t="shared" si="2"/>
        <v>0</v>
      </c>
      <c r="I189" s="103">
        <v>0.5</v>
      </c>
      <c r="J189" s="105">
        <v>0.5</v>
      </c>
    </row>
    <row r="190" spans="1:10" ht="17.100000000000001" customHeight="1">
      <c r="A190" s="351"/>
      <c r="B190" s="351" t="s">
        <v>100</v>
      </c>
      <c r="C190" s="259" t="s">
        <v>101</v>
      </c>
      <c r="D190" s="98">
        <v>162</v>
      </c>
      <c r="E190" s="99">
        <v>162</v>
      </c>
      <c r="F190" s="99">
        <v>206</v>
      </c>
      <c r="G190" s="99">
        <v>171</v>
      </c>
      <c r="H190" s="100">
        <f t="shared" si="2"/>
        <v>1.271604938271605</v>
      </c>
      <c r="I190" s="99">
        <v>47.9</v>
      </c>
      <c r="J190" s="101">
        <v>32</v>
      </c>
    </row>
    <row r="191" spans="1:10" ht="17.100000000000001" customHeight="1">
      <c r="A191" s="351"/>
      <c r="B191" s="351"/>
      <c r="C191" s="259" t="s">
        <v>103</v>
      </c>
      <c r="D191" s="98">
        <v>58</v>
      </c>
      <c r="E191" s="99">
        <v>58</v>
      </c>
      <c r="F191" s="99">
        <v>120</v>
      </c>
      <c r="G191" s="99">
        <v>0</v>
      </c>
      <c r="H191" s="100">
        <f t="shared" si="2"/>
        <v>2.0689655172413794</v>
      </c>
      <c r="I191" s="99">
        <v>7.4</v>
      </c>
      <c r="J191" s="101">
        <v>6.35</v>
      </c>
    </row>
    <row r="192" spans="1:10" ht="17.100000000000001" customHeight="1">
      <c r="A192" s="351"/>
      <c r="B192" s="351"/>
      <c r="C192" s="259" t="s">
        <v>105</v>
      </c>
      <c r="D192" s="98">
        <v>0.75</v>
      </c>
      <c r="E192" s="99">
        <v>0.75</v>
      </c>
      <c r="F192" s="99">
        <v>4</v>
      </c>
      <c r="G192" s="99">
        <v>3</v>
      </c>
      <c r="H192" s="100">
        <f t="shared" si="2"/>
        <v>5.333333333333333</v>
      </c>
      <c r="I192" s="99">
        <v>0.15</v>
      </c>
      <c r="J192" s="101">
        <v>0.15</v>
      </c>
    </row>
    <row r="193" spans="1:10" ht="17.100000000000001" customHeight="1">
      <c r="A193" s="351"/>
      <c r="B193" s="351"/>
      <c r="C193" s="259" t="s">
        <v>106</v>
      </c>
      <c r="D193" s="98">
        <v>115</v>
      </c>
      <c r="E193" s="99">
        <v>115</v>
      </c>
      <c r="F193" s="99">
        <v>3400</v>
      </c>
      <c r="G193" s="99">
        <v>0</v>
      </c>
      <c r="H193" s="100">
        <f t="shared" si="2"/>
        <v>29.565217391304348</v>
      </c>
      <c r="I193" s="99">
        <v>42</v>
      </c>
      <c r="J193" s="101">
        <v>17</v>
      </c>
    </row>
    <row r="194" spans="1:10" ht="17.100000000000001" customHeight="1">
      <c r="A194" s="351"/>
      <c r="B194" s="351"/>
      <c r="C194" s="259" t="s">
        <v>107</v>
      </c>
      <c r="D194" s="98">
        <v>21</v>
      </c>
      <c r="E194" s="99">
        <v>21</v>
      </c>
      <c r="F194" s="99">
        <v>198</v>
      </c>
      <c r="G194" s="99">
        <v>198</v>
      </c>
      <c r="H194" s="100">
        <f t="shared" si="2"/>
        <v>9.4285714285714288</v>
      </c>
      <c r="I194" s="99">
        <v>6.3</v>
      </c>
      <c r="J194" s="101">
        <v>6.3</v>
      </c>
    </row>
    <row r="195" spans="1:10" ht="17.100000000000001" customHeight="1">
      <c r="A195" s="351"/>
      <c r="B195" s="351"/>
      <c r="C195" s="259" t="s">
        <v>108</v>
      </c>
      <c r="D195" s="98">
        <v>34.799999999999997</v>
      </c>
      <c r="E195" s="99">
        <v>34.799999999999997</v>
      </c>
      <c r="F195" s="99">
        <v>500</v>
      </c>
      <c r="G195" s="99">
        <v>0</v>
      </c>
      <c r="H195" s="100">
        <f t="shared" ref="H195:H258" si="3">IFERROR((F195/D195),0)</f>
        <v>14.367816091954024</v>
      </c>
      <c r="I195" s="99">
        <v>6</v>
      </c>
      <c r="J195" s="101">
        <v>3.2</v>
      </c>
    </row>
    <row r="196" spans="1:10" ht="17.100000000000001" customHeight="1">
      <c r="A196" s="351"/>
      <c r="B196" s="351"/>
      <c r="C196" s="259" t="s">
        <v>109</v>
      </c>
      <c r="D196" s="98">
        <v>1092.9152542372881</v>
      </c>
      <c r="E196" s="99">
        <v>1092.9152542372881</v>
      </c>
      <c r="F196" s="99">
        <v>4138.983050847457</v>
      </c>
      <c r="G196" s="99">
        <v>447.45762711864404</v>
      </c>
      <c r="H196" s="100">
        <f t="shared" si="3"/>
        <v>3.7871033776867957</v>
      </c>
      <c r="I196" s="99">
        <v>58.751186440677955</v>
      </c>
      <c r="J196" s="101">
        <v>47.206779661016952</v>
      </c>
    </row>
    <row r="197" spans="1:10" ht="17.100000000000001" customHeight="1">
      <c r="A197" s="351"/>
      <c r="B197" s="351"/>
      <c r="C197" s="259" t="s">
        <v>110</v>
      </c>
      <c r="D197" s="98">
        <v>13</v>
      </c>
      <c r="E197" s="99">
        <v>13</v>
      </c>
      <c r="F197" s="99">
        <v>40</v>
      </c>
      <c r="G197" s="99">
        <v>0</v>
      </c>
      <c r="H197" s="100">
        <f t="shared" si="3"/>
        <v>3.0769230769230771</v>
      </c>
      <c r="I197" s="99">
        <v>3.4</v>
      </c>
      <c r="J197" s="101">
        <v>3.4</v>
      </c>
    </row>
    <row r="198" spans="1:10" ht="17.100000000000001" customHeight="1">
      <c r="A198" s="351"/>
      <c r="B198" s="351"/>
      <c r="C198" s="259" t="s">
        <v>19</v>
      </c>
      <c r="D198" s="102">
        <v>1497.4652542372883</v>
      </c>
      <c r="E198" s="103">
        <v>1497.4652542372883</v>
      </c>
      <c r="F198" s="103">
        <v>8606.983050847457</v>
      </c>
      <c r="G198" s="103">
        <v>819.45762711864404</v>
      </c>
      <c r="H198" s="104">
        <f t="shared" si="3"/>
        <v>5.7477013416456844</v>
      </c>
      <c r="I198" s="103">
        <v>171.90118644067798</v>
      </c>
      <c r="J198" s="105">
        <v>115.60677966101694</v>
      </c>
    </row>
    <row r="199" spans="1:10" ht="17.100000000000001" customHeight="1">
      <c r="A199" s="351" t="s">
        <v>135</v>
      </c>
      <c r="B199" s="351" t="s">
        <v>5</v>
      </c>
      <c r="C199" s="259" t="s">
        <v>7</v>
      </c>
      <c r="D199" s="98">
        <v>49</v>
      </c>
      <c r="E199" s="99">
        <v>49</v>
      </c>
      <c r="F199" s="99">
        <v>226.26599999999999</v>
      </c>
      <c r="G199" s="99">
        <v>200.08600000000001</v>
      </c>
      <c r="H199" s="100">
        <f t="shared" si="3"/>
        <v>4.6176734693877552</v>
      </c>
      <c r="I199" s="99">
        <v>20.3</v>
      </c>
      <c r="J199" s="101">
        <v>6.15</v>
      </c>
    </row>
    <row r="200" spans="1:10" ht="17.100000000000001" customHeight="1">
      <c r="A200" s="351"/>
      <c r="B200" s="351"/>
      <c r="C200" s="259" t="s">
        <v>9</v>
      </c>
      <c r="D200" s="98">
        <v>6</v>
      </c>
      <c r="E200" s="99">
        <v>6</v>
      </c>
      <c r="F200" s="99">
        <v>63.6</v>
      </c>
      <c r="G200" s="99">
        <v>63.6</v>
      </c>
      <c r="H200" s="100">
        <f t="shared" si="3"/>
        <v>10.6</v>
      </c>
      <c r="I200" s="99">
        <v>0.7</v>
      </c>
      <c r="J200" s="101">
        <v>1.2000000000000002</v>
      </c>
    </row>
    <row r="201" spans="1:10" ht="17.100000000000001" customHeight="1">
      <c r="A201" s="351"/>
      <c r="B201" s="351"/>
      <c r="C201" s="259" t="s">
        <v>11</v>
      </c>
      <c r="D201" s="98">
        <v>11.5</v>
      </c>
      <c r="E201" s="99">
        <v>11.5</v>
      </c>
      <c r="F201" s="99">
        <v>24.917899999999999</v>
      </c>
      <c r="G201" s="99">
        <v>23.738</v>
      </c>
      <c r="H201" s="100">
        <f t="shared" si="3"/>
        <v>2.1667739130434782</v>
      </c>
      <c r="I201" s="99">
        <v>2.6</v>
      </c>
      <c r="J201" s="101">
        <v>2.2000000000000002</v>
      </c>
    </row>
    <row r="202" spans="1:10" ht="17.100000000000001" customHeight="1">
      <c r="A202" s="351"/>
      <c r="B202" s="351"/>
      <c r="C202" s="259" t="s">
        <v>12</v>
      </c>
      <c r="D202" s="98">
        <v>5.8776470588235306</v>
      </c>
      <c r="E202" s="99">
        <v>5.8776470588235306</v>
      </c>
      <c r="F202" s="99">
        <v>13.070228627450984</v>
      </c>
      <c r="G202" s="99">
        <v>0</v>
      </c>
      <c r="H202" s="100">
        <f t="shared" si="3"/>
        <v>2.2237178409394183</v>
      </c>
      <c r="I202" s="99">
        <v>0.5</v>
      </c>
      <c r="J202" s="101">
        <v>0.45</v>
      </c>
    </row>
    <row r="203" spans="1:10" ht="17.100000000000001" customHeight="1">
      <c r="A203" s="351"/>
      <c r="B203" s="351"/>
      <c r="C203" s="259" t="s">
        <v>15</v>
      </c>
      <c r="D203" s="98">
        <v>131.23025210084032</v>
      </c>
      <c r="E203" s="99">
        <v>1</v>
      </c>
      <c r="F203" s="99">
        <v>16.8</v>
      </c>
      <c r="G203" s="99">
        <v>16.8</v>
      </c>
      <c r="H203" s="100">
        <f t="shared" si="3"/>
        <v>0.12801926180169568</v>
      </c>
      <c r="I203" s="99">
        <v>0.2</v>
      </c>
      <c r="J203" s="101">
        <v>0.2</v>
      </c>
    </row>
    <row r="204" spans="1:10" ht="17.100000000000001" customHeight="1">
      <c r="A204" s="351"/>
      <c r="B204" s="351"/>
      <c r="C204" s="259" t="s">
        <v>17</v>
      </c>
      <c r="D204" s="98">
        <v>320</v>
      </c>
      <c r="E204" s="99">
        <v>320</v>
      </c>
      <c r="F204" s="99">
        <v>1780.0758000000001</v>
      </c>
      <c r="G204" s="99">
        <v>1777.7159999999999</v>
      </c>
      <c r="H204" s="100">
        <f t="shared" si="3"/>
        <v>5.5627368750000006</v>
      </c>
      <c r="I204" s="99">
        <v>8.39</v>
      </c>
      <c r="J204" s="101">
        <v>7.12</v>
      </c>
    </row>
    <row r="205" spans="1:10" ht="17.100000000000001" customHeight="1">
      <c r="A205" s="351"/>
      <c r="B205" s="351"/>
      <c r="C205" s="259" t="s">
        <v>18</v>
      </c>
      <c r="D205" s="98">
        <v>50</v>
      </c>
      <c r="E205" s="99">
        <v>50</v>
      </c>
      <c r="F205" s="99">
        <v>683.20000000000016</v>
      </c>
      <c r="G205" s="99">
        <v>347.20000000000005</v>
      </c>
      <c r="H205" s="100">
        <f t="shared" si="3"/>
        <v>13.664000000000003</v>
      </c>
      <c r="I205" s="99">
        <v>7.2</v>
      </c>
      <c r="J205" s="101">
        <v>6.6</v>
      </c>
    </row>
    <row r="206" spans="1:10" ht="17.100000000000001" customHeight="1">
      <c r="A206" s="351"/>
      <c r="B206" s="351"/>
      <c r="C206" s="259" t="s">
        <v>19</v>
      </c>
      <c r="D206" s="102">
        <v>573.60789915966382</v>
      </c>
      <c r="E206" s="103">
        <v>443.37764705882353</v>
      </c>
      <c r="F206" s="103">
        <v>2807.9299286274513</v>
      </c>
      <c r="G206" s="103">
        <v>2429.1400000000003</v>
      </c>
      <c r="H206" s="104">
        <f t="shared" si="3"/>
        <v>4.8952079159667639</v>
      </c>
      <c r="I206" s="103">
        <v>39.890000000000008</v>
      </c>
      <c r="J206" s="105">
        <v>23.92</v>
      </c>
    </row>
    <row r="207" spans="1:10" ht="17.100000000000001" customHeight="1">
      <c r="A207" s="351"/>
      <c r="B207" s="351" t="s">
        <v>20</v>
      </c>
      <c r="C207" s="259" t="s">
        <v>23</v>
      </c>
      <c r="D207" s="98">
        <v>1</v>
      </c>
      <c r="E207" s="99">
        <v>1</v>
      </c>
      <c r="F207" s="99">
        <v>22.400000000000002</v>
      </c>
      <c r="G207" s="99">
        <v>22.400000000000002</v>
      </c>
      <c r="H207" s="100">
        <f t="shared" si="3"/>
        <v>22.400000000000002</v>
      </c>
      <c r="I207" s="99">
        <v>0.2</v>
      </c>
      <c r="J207" s="101">
        <v>0.2</v>
      </c>
    </row>
    <row r="208" spans="1:10" ht="17.100000000000001" customHeight="1">
      <c r="A208" s="351"/>
      <c r="B208" s="351"/>
      <c r="C208" s="259" t="s">
        <v>25</v>
      </c>
      <c r="D208" s="98">
        <v>1</v>
      </c>
      <c r="E208" s="99">
        <v>1</v>
      </c>
      <c r="F208" s="99">
        <v>8.9600000000000009</v>
      </c>
      <c r="G208" s="99">
        <v>5.6000000000000005</v>
      </c>
      <c r="H208" s="100">
        <f t="shared" si="3"/>
        <v>8.9600000000000009</v>
      </c>
      <c r="I208" s="99">
        <v>0.2</v>
      </c>
      <c r="J208" s="101">
        <v>0.2</v>
      </c>
    </row>
    <row r="209" spans="1:10" ht="17.100000000000001" customHeight="1">
      <c r="A209" s="351"/>
      <c r="B209" s="351"/>
      <c r="C209" s="259" t="s">
        <v>27</v>
      </c>
      <c r="D209" s="98">
        <v>200</v>
      </c>
      <c r="E209" s="99">
        <v>200</v>
      </c>
      <c r="F209" s="99">
        <v>629.33333333333337</v>
      </c>
      <c r="G209" s="106"/>
      <c r="H209" s="100">
        <f t="shared" si="3"/>
        <v>3.1466666666666669</v>
      </c>
      <c r="I209" s="99">
        <v>40</v>
      </c>
      <c r="J209" s="101">
        <v>40</v>
      </c>
    </row>
    <row r="210" spans="1:10" ht="17.100000000000001" customHeight="1">
      <c r="A210" s="351"/>
      <c r="B210" s="351"/>
      <c r="C210" s="259" t="s">
        <v>19</v>
      </c>
      <c r="D210" s="102">
        <v>202</v>
      </c>
      <c r="E210" s="103">
        <v>202</v>
      </c>
      <c r="F210" s="103">
        <v>660.69333333333338</v>
      </c>
      <c r="G210" s="103">
        <v>28.000000000000004</v>
      </c>
      <c r="H210" s="104">
        <f t="shared" si="3"/>
        <v>3.2707590759075909</v>
      </c>
      <c r="I210" s="103">
        <v>40.399999999999991</v>
      </c>
      <c r="J210" s="105">
        <v>40.399999999999991</v>
      </c>
    </row>
    <row r="211" spans="1:10" ht="17.100000000000001" customHeight="1">
      <c r="A211" s="351"/>
      <c r="B211" s="351" t="s">
        <v>60</v>
      </c>
      <c r="C211" s="259" t="s">
        <v>61</v>
      </c>
      <c r="D211" s="98">
        <v>35.275000000000006</v>
      </c>
      <c r="E211" s="99">
        <v>35.275000000000006</v>
      </c>
      <c r="F211" s="99">
        <v>324.55791000000005</v>
      </c>
      <c r="G211" s="99">
        <v>324.55791000000005</v>
      </c>
      <c r="H211" s="100">
        <f t="shared" si="3"/>
        <v>9.2007912119064486</v>
      </c>
      <c r="I211" s="99">
        <v>3.4499999999999997</v>
      </c>
      <c r="J211" s="101">
        <v>3.4499999999999997</v>
      </c>
    </row>
    <row r="212" spans="1:10" ht="17.100000000000001" customHeight="1">
      <c r="A212" s="351"/>
      <c r="B212" s="351"/>
      <c r="C212" s="259" t="s">
        <v>62</v>
      </c>
      <c r="D212" s="98">
        <v>3</v>
      </c>
      <c r="E212" s="99">
        <v>3</v>
      </c>
      <c r="F212" s="99">
        <v>33.6</v>
      </c>
      <c r="G212" s="99">
        <v>33.6</v>
      </c>
      <c r="H212" s="100">
        <f t="shared" si="3"/>
        <v>11.200000000000001</v>
      </c>
      <c r="I212" s="99">
        <v>0.6</v>
      </c>
      <c r="J212" s="101">
        <v>0.6</v>
      </c>
    </row>
    <row r="213" spans="1:10" ht="17.100000000000001" customHeight="1">
      <c r="A213" s="351"/>
      <c r="B213" s="351"/>
      <c r="C213" s="259" t="s">
        <v>63</v>
      </c>
      <c r="D213" s="98">
        <v>8.1000000000000014</v>
      </c>
      <c r="E213" s="99">
        <v>8.1000000000000014</v>
      </c>
      <c r="F213" s="99">
        <v>3.9329999999999998</v>
      </c>
      <c r="G213" s="99">
        <v>0</v>
      </c>
      <c r="H213" s="100">
        <f t="shared" si="3"/>
        <v>0.48555555555555546</v>
      </c>
      <c r="I213" s="99">
        <v>0</v>
      </c>
      <c r="J213" s="101">
        <v>0</v>
      </c>
    </row>
    <row r="214" spans="1:10" ht="17.100000000000001" customHeight="1">
      <c r="A214" s="351"/>
      <c r="B214" s="351"/>
      <c r="C214" s="259" t="s">
        <v>19</v>
      </c>
      <c r="D214" s="102">
        <v>46.375000000000007</v>
      </c>
      <c r="E214" s="103">
        <v>46.375000000000007</v>
      </c>
      <c r="F214" s="103">
        <v>362.09091000000006</v>
      </c>
      <c r="G214" s="103">
        <v>358.15791000000002</v>
      </c>
      <c r="H214" s="104">
        <f t="shared" si="3"/>
        <v>7.8078902425876011</v>
      </c>
      <c r="I214" s="103">
        <v>4.0500000000000007</v>
      </c>
      <c r="J214" s="105">
        <v>4.0500000000000007</v>
      </c>
    </row>
    <row r="215" spans="1:10" ht="17.100000000000001" customHeight="1">
      <c r="A215" s="351"/>
      <c r="B215" s="351" t="s">
        <v>75</v>
      </c>
      <c r="C215" s="259" t="s">
        <v>81</v>
      </c>
      <c r="D215" s="98">
        <v>21.696428571428573</v>
      </c>
      <c r="E215" s="99">
        <v>21.696428571428573</v>
      </c>
      <c r="F215" s="99">
        <v>51.203571428571429</v>
      </c>
      <c r="G215" s="106"/>
      <c r="H215" s="100">
        <f t="shared" si="3"/>
        <v>2.36</v>
      </c>
      <c r="I215" s="99">
        <v>3.4714285714285715</v>
      </c>
      <c r="J215" s="101">
        <v>3.4714285714285715</v>
      </c>
    </row>
    <row r="216" spans="1:10" ht="17.100000000000001" customHeight="1">
      <c r="A216" s="351"/>
      <c r="B216" s="351"/>
      <c r="C216" s="259" t="s">
        <v>82</v>
      </c>
      <c r="D216" s="98">
        <v>1</v>
      </c>
      <c r="E216" s="99">
        <v>1</v>
      </c>
      <c r="F216" s="99">
        <v>7.0000000000000009</v>
      </c>
      <c r="G216" s="99">
        <v>5.6000000000000005</v>
      </c>
      <c r="H216" s="100">
        <f t="shared" si="3"/>
        <v>7.0000000000000009</v>
      </c>
      <c r="I216" s="99">
        <v>0.2</v>
      </c>
      <c r="J216" s="101">
        <v>0.15</v>
      </c>
    </row>
    <row r="217" spans="1:10" ht="17.100000000000001" customHeight="1">
      <c r="A217" s="351"/>
      <c r="B217" s="351"/>
      <c r="C217" s="259" t="s">
        <v>19</v>
      </c>
      <c r="D217" s="102">
        <v>22.696428571428573</v>
      </c>
      <c r="E217" s="103">
        <v>22.696428571428573</v>
      </c>
      <c r="F217" s="103">
        <v>58.203571428571429</v>
      </c>
      <c r="G217" s="103">
        <v>5.6000000000000005</v>
      </c>
      <c r="H217" s="104">
        <f t="shared" si="3"/>
        <v>2.5644374508261212</v>
      </c>
      <c r="I217" s="103">
        <v>3.6714285714285713</v>
      </c>
      <c r="J217" s="105">
        <v>3.6214285714285714</v>
      </c>
    </row>
    <row r="218" spans="1:10" ht="17.100000000000001" customHeight="1">
      <c r="A218" s="351"/>
      <c r="B218" s="351" t="s">
        <v>100</v>
      </c>
      <c r="C218" s="259" t="s">
        <v>103</v>
      </c>
      <c r="D218" s="98">
        <v>1.25</v>
      </c>
      <c r="E218" s="99">
        <v>1.25</v>
      </c>
      <c r="F218" s="99">
        <v>6.160000000000001</v>
      </c>
      <c r="G218" s="99">
        <v>6.160000000000001</v>
      </c>
      <c r="H218" s="100">
        <f t="shared" si="3"/>
        <v>4.9280000000000008</v>
      </c>
      <c r="I218" s="99">
        <v>0.25</v>
      </c>
      <c r="J218" s="101">
        <v>0.35</v>
      </c>
    </row>
    <row r="219" spans="1:10" ht="17.100000000000001" customHeight="1">
      <c r="A219" s="351"/>
      <c r="B219" s="351"/>
      <c r="C219" s="259" t="s">
        <v>105</v>
      </c>
      <c r="D219" s="98">
        <v>9.5</v>
      </c>
      <c r="E219" s="99">
        <v>9.5</v>
      </c>
      <c r="F219" s="99">
        <v>3.0934400000000002</v>
      </c>
      <c r="G219" s="99">
        <v>2.7720000000000002</v>
      </c>
      <c r="H219" s="100">
        <f t="shared" si="3"/>
        <v>0.32562526315789475</v>
      </c>
      <c r="I219" s="99">
        <v>1.02</v>
      </c>
      <c r="J219" s="101">
        <v>1.52</v>
      </c>
    </row>
    <row r="220" spans="1:10" ht="17.100000000000001" customHeight="1">
      <c r="A220" s="351"/>
      <c r="B220" s="351"/>
      <c r="C220" s="259" t="s">
        <v>106</v>
      </c>
      <c r="D220" s="98">
        <v>3.2600000000000002</v>
      </c>
      <c r="E220" s="99">
        <v>3.2600000000000002</v>
      </c>
      <c r="F220" s="99">
        <v>25.95665</v>
      </c>
      <c r="G220" s="99">
        <v>25.934249999999999</v>
      </c>
      <c r="H220" s="100">
        <f t="shared" si="3"/>
        <v>7.962162576687116</v>
      </c>
      <c r="I220" s="99">
        <v>0.60000000000000009</v>
      </c>
      <c r="J220" s="101">
        <v>0.60000000000000009</v>
      </c>
    </row>
    <row r="221" spans="1:10" ht="17.100000000000001" customHeight="1">
      <c r="A221" s="351"/>
      <c r="B221" s="351"/>
      <c r="C221" s="259" t="s">
        <v>107</v>
      </c>
      <c r="D221" s="98">
        <v>5</v>
      </c>
      <c r="E221" s="99">
        <v>5</v>
      </c>
      <c r="F221" s="99">
        <v>78.479520000000008</v>
      </c>
      <c r="G221" s="99">
        <v>78.479520000000008</v>
      </c>
      <c r="H221" s="100">
        <f t="shared" si="3"/>
        <v>15.695904000000002</v>
      </c>
      <c r="I221" s="99">
        <v>0.45</v>
      </c>
      <c r="J221" s="101">
        <v>0.4</v>
      </c>
    </row>
    <row r="222" spans="1:10" ht="17.100000000000001" customHeight="1">
      <c r="A222" s="351"/>
      <c r="B222" s="351"/>
      <c r="C222" s="259" t="s">
        <v>108</v>
      </c>
      <c r="D222" s="98">
        <v>10.8</v>
      </c>
      <c r="E222" s="99">
        <v>10.8</v>
      </c>
      <c r="F222" s="99">
        <v>23.833600000000004</v>
      </c>
      <c r="G222" s="99">
        <v>23.833600000000004</v>
      </c>
      <c r="H222" s="100">
        <f t="shared" si="3"/>
        <v>2.2068148148148152</v>
      </c>
      <c r="I222" s="99">
        <v>1.4</v>
      </c>
      <c r="J222" s="101">
        <v>1.2</v>
      </c>
    </row>
    <row r="223" spans="1:10" ht="17.100000000000001" customHeight="1">
      <c r="A223" s="351"/>
      <c r="B223" s="351"/>
      <c r="C223" s="259" t="s">
        <v>110</v>
      </c>
      <c r="D223" s="98">
        <v>1.5</v>
      </c>
      <c r="E223" s="99">
        <v>1.5</v>
      </c>
      <c r="F223" s="99">
        <v>16.8</v>
      </c>
      <c r="G223" s="99">
        <v>14.000000000000002</v>
      </c>
      <c r="H223" s="100">
        <f t="shared" si="3"/>
        <v>11.200000000000001</v>
      </c>
      <c r="I223" s="99">
        <v>0.30000000000000004</v>
      </c>
      <c r="J223" s="101">
        <v>0.18</v>
      </c>
    </row>
    <row r="224" spans="1:10" ht="17.100000000000001" customHeight="1">
      <c r="A224" s="351"/>
      <c r="B224" s="351"/>
      <c r="C224" s="259" t="s">
        <v>19</v>
      </c>
      <c r="D224" s="102">
        <v>31.309999999999995</v>
      </c>
      <c r="E224" s="103">
        <v>31.309999999999995</v>
      </c>
      <c r="F224" s="103">
        <v>154.32321000000002</v>
      </c>
      <c r="G224" s="103">
        <v>151.17937000000001</v>
      </c>
      <c r="H224" s="104">
        <f t="shared" si="3"/>
        <v>4.9288792717981487</v>
      </c>
      <c r="I224" s="103">
        <v>4.0200000000000005</v>
      </c>
      <c r="J224" s="105">
        <v>4.25</v>
      </c>
    </row>
    <row r="225" spans="1:10" ht="17.100000000000001" customHeight="1">
      <c r="A225" s="351" t="s">
        <v>136</v>
      </c>
      <c r="B225" s="351" t="s">
        <v>5</v>
      </c>
      <c r="C225" s="259" t="s">
        <v>7</v>
      </c>
      <c r="D225" s="98">
        <v>37.689542483660126</v>
      </c>
      <c r="E225" s="99">
        <v>19.844771241830063</v>
      </c>
      <c r="F225" s="99">
        <v>8.2268758169934628</v>
      </c>
      <c r="G225" s="99">
        <v>1.75</v>
      </c>
      <c r="H225" s="100">
        <f t="shared" si="3"/>
        <v>0.21828006589785831</v>
      </c>
      <c r="I225" s="99">
        <v>0.3</v>
      </c>
      <c r="J225" s="101">
        <v>0</v>
      </c>
    </row>
    <row r="226" spans="1:10" ht="17.100000000000001" customHeight="1">
      <c r="A226" s="351"/>
      <c r="B226" s="351"/>
      <c r="C226" s="259" t="s">
        <v>9</v>
      </c>
      <c r="D226" s="98">
        <v>57.35911239495799</v>
      </c>
      <c r="E226" s="99">
        <v>19.61121323529412</v>
      </c>
      <c r="F226" s="99">
        <v>0.87073786764705896</v>
      </c>
      <c r="G226" s="106"/>
      <c r="H226" s="100">
        <f t="shared" si="3"/>
        <v>1.5180462724935733E-2</v>
      </c>
      <c r="I226" s="106"/>
      <c r="J226" s="107"/>
    </row>
    <row r="227" spans="1:10" ht="17.100000000000001" customHeight="1">
      <c r="A227" s="351"/>
      <c r="B227" s="351"/>
      <c r="C227" s="259" t="s">
        <v>10</v>
      </c>
      <c r="D227" s="98">
        <v>403.50839624183016</v>
      </c>
      <c r="E227" s="99">
        <v>180.20663562091505</v>
      </c>
      <c r="F227" s="99">
        <v>196.42077385620917</v>
      </c>
      <c r="G227" s="99">
        <v>6.6851529411764714</v>
      </c>
      <c r="H227" s="100">
        <f t="shared" si="3"/>
        <v>0.48678237103767852</v>
      </c>
      <c r="I227" s="106"/>
      <c r="J227" s="107"/>
    </row>
    <row r="228" spans="1:10" ht="17.100000000000001" customHeight="1">
      <c r="A228" s="351"/>
      <c r="B228" s="351"/>
      <c r="C228" s="259" t="s">
        <v>11</v>
      </c>
      <c r="D228" s="98">
        <v>15.147187499999999</v>
      </c>
      <c r="E228" s="99">
        <v>0.16200000000000003</v>
      </c>
      <c r="F228" s="99">
        <v>2.5</v>
      </c>
      <c r="G228" s="99">
        <v>0</v>
      </c>
      <c r="H228" s="100">
        <f t="shared" si="3"/>
        <v>0.16504714158981659</v>
      </c>
      <c r="I228" s="99">
        <v>0.2</v>
      </c>
      <c r="J228" s="101">
        <v>0.2</v>
      </c>
    </row>
    <row r="229" spans="1:10" ht="17.100000000000001" customHeight="1">
      <c r="A229" s="351"/>
      <c r="B229" s="351"/>
      <c r="C229" s="259" t="s">
        <v>12</v>
      </c>
      <c r="D229" s="98">
        <v>21.643382352941174</v>
      </c>
      <c r="E229" s="99">
        <v>11.321691176470587</v>
      </c>
      <c r="F229" s="99">
        <v>0.23257352941176468</v>
      </c>
      <c r="G229" s="99">
        <v>0</v>
      </c>
      <c r="H229" s="100">
        <f t="shared" si="3"/>
        <v>1.0745710888398166E-2</v>
      </c>
      <c r="I229" s="99">
        <v>0</v>
      </c>
      <c r="J229" s="101">
        <v>0</v>
      </c>
    </row>
    <row r="230" spans="1:10" ht="17.100000000000001" customHeight="1">
      <c r="A230" s="351"/>
      <c r="B230" s="351"/>
      <c r="C230" s="259" t="s">
        <v>13</v>
      </c>
      <c r="D230" s="98">
        <v>100.32683823529412</v>
      </c>
      <c r="E230" s="99">
        <v>100.32683823529412</v>
      </c>
      <c r="F230" s="99">
        <v>65.398235294117654</v>
      </c>
      <c r="G230" s="106"/>
      <c r="H230" s="100">
        <f t="shared" si="3"/>
        <v>0.6518518518518519</v>
      </c>
      <c r="I230" s="106"/>
      <c r="J230" s="107"/>
    </row>
    <row r="231" spans="1:10" ht="17.100000000000001" customHeight="1">
      <c r="A231" s="351"/>
      <c r="B231" s="351"/>
      <c r="C231" s="259" t="s">
        <v>14</v>
      </c>
      <c r="D231" s="98">
        <v>243.38547794117648</v>
      </c>
      <c r="E231" s="99">
        <v>163.04143382352942</v>
      </c>
      <c r="F231" s="99">
        <v>148.4085786764706</v>
      </c>
      <c r="G231" s="99">
        <v>6.0774117647058823</v>
      </c>
      <c r="H231" s="100">
        <f t="shared" si="3"/>
        <v>0.60976759966072946</v>
      </c>
      <c r="I231" s="106"/>
      <c r="J231" s="107"/>
    </row>
    <row r="232" spans="1:10" ht="17.100000000000001" customHeight="1">
      <c r="A232" s="351"/>
      <c r="B232" s="351"/>
      <c r="C232" s="259" t="s">
        <v>15</v>
      </c>
      <c r="D232" s="98">
        <v>300.98051470588234</v>
      </c>
      <c r="E232" s="99">
        <v>135.42058823529413</v>
      </c>
      <c r="F232" s="99">
        <v>100.58116470588236</v>
      </c>
      <c r="G232" s="99">
        <v>83.868282352941179</v>
      </c>
      <c r="H232" s="100">
        <f t="shared" si="3"/>
        <v>0.33417832647462281</v>
      </c>
      <c r="I232" s="106"/>
      <c r="J232" s="101">
        <v>1.9817647058823529</v>
      </c>
    </row>
    <row r="233" spans="1:10" ht="17.100000000000001" customHeight="1">
      <c r="A233" s="351"/>
      <c r="B233" s="351"/>
      <c r="C233" s="259" t="s">
        <v>17</v>
      </c>
      <c r="D233" s="98">
        <v>982.99816883484175</v>
      </c>
      <c r="E233" s="99">
        <v>493.09894654977381</v>
      </c>
      <c r="F233" s="99">
        <v>248.54314762443443</v>
      </c>
      <c r="G233" s="99">
        <v>105.97486764705883</v>
      </c>
      <c r="H233" s="100">
        <f t="shared" si="3"/>
        <v>0.25284192331612915</v>
      </c>
      <c r="I233" s="106"/>
      <c r="J233" s="107"/>
    </row>
    <row r="234" spans="1:10" ht="17.100000000000001" customHeight="1">
      <c r="A234" s="351"/>
      <c r="B234" s="351"/>
      <c r="C234" s="259" t="s">
        <v>19</v>
      </c>
      <c r="D234" s="102">
        <v>2163.0386206905841</v>
      </c>
      <c r="E234" s="103">
        <v>1123.0341181184012</v>
      </c>
      <c r="F234" s="103">
        <v>771.18208737116652</v>
      </c>
      <c r="G234" s="103">
        <v>204.35571470588238</v>
      </c>
      <c r="H234" s="104">
        <f t="shared" si="3"/>
        <v>0.35652719280849199</v>
      </c>
      <c r="I234" s="103">
        <v>0.5</v>
      </c>
      <c r="J234" s="105">
        <v>2.1817647058823528</v>
      </c>
    </row>
    <row r="235" spans="1:10" ht="17.100000000000001" customHeight="1">
      <c r="A235" s="351"/>
      <c r="B235" s="351" t="s">
        <v>20</v>
      </c>
      <c r="C235" s="259" t="s">
        <v>24</v>
      </c>
      <c r="D235" s="98">
        <v>13</v>
      </c>
      <c r="E235" s="99">
        <v>9.1</v>
      </c>
      <c r="F235" s="99">
        <v>20</v>
      </c>
      <c r="G235" s="99">
        <v>20</v>
      </c>
      <c r="H235" s="100">
        <f t="shared" si="3"/>
        <v>1.5384615384615385</v>
      </c>
      <c r="I235" s="99">
        <v>1.2E-2</v>
      </c>
      <c r="J235" s="101">
        <v>0</v>
      </c>
    </row>
    <row r="236" spans="1:10" ht="17.100000000000001" customHeight="1">
      <c r="A236" s="351"/>
      <c r="B236" s="351"/>
      <c r="C236" s="259" t="s">
        <v>27</v>
      </c>
      <c r="D236" s="98">
        <v>302.11111111111109</v>
      </c>
      <c r="E236" s="99">
        <v>212.38888888888886</v>
      </c>
      <c r="F236" s="99">
        <v>105.08444444444443</v>
      </c>
      <c r="G236" s="99">
        <v>17.991111111111106</v>
      </c>
      <c r="H236" s="100">
        <f t="shared" si="3"/>
        <v>0.34783376241265168</v>
      </c>
      <c r="I236" s="106"/>
      <c r="J236" s="101">
        <v>17.777777777777775</v>
      </c>
    </row>
    <row r="237" spans="1:10" ht="17.100000000000001" customHeight="1">
      <c r="A237" s="351"/>
      <c r="B237" s="351"/>
      <c r="C237" s="259" t="s">
        <v>28</v>
      </c>
      <c r="D237" s="98">
        <v>42</v>
      </c>
      <c r="E237" s="99">
        <v>42</v>
      </c>
      <c r="F237" s="99">
        <v>11.592000000000001</v>
      </c>
      <c r="G237" s="106"/>
      <c r="H237" s="100">
        <f t="shared" si="3"/>
        <v>0.27600000000000002</v>
      </c>
      <c r="I237" s="106"/>
      <c r="J237" s="107"/>
    </row>
    <row r="238" spans="1:10" ht="17.100000000000001" customHeight="1">
      <c r="A238" s="351"/>
      <c r="B238" s="351"/>
      <c r="C238" s="259" t="s">
        <v>19</v>
      </c>
      <c r="D238" s="102">
        <v>357.11111111111109</v>
      </c>
      <c r="E238" s="103">
        <v>263.48888888888888</v>
      </c>
      <c r="F238" s="103">
        <v>136.67644444444443</v>
      </c>
      <c r="G238" s="103">
        <v>37.99111111111111</v>
      </c>
      <c r="H238" s="104">
        <f t="shared" si="3"/>
        <v>0.38272806471686371</v>
      </c>
      <c r="I238" s="103">
        <v>1.2E-2</v>
      </c>
      <c r="J238" s="105">
        <v>17.777777777777775</v>
      </c>
    </row>
    <row r="239" spans="1:10" ht="17.100000000000001" customHeight="1">
      <c r="A239" s="351"/>
      <c r="B239" s="351" t="s">
        <v>31</v>
      </c>
      <c r="C239" s="259" t="s">
        <v>33</v>
      </c>
      <c r="D239" s="98">
        <v>107.24051724137931</v>
      </c>
      <c r="E239" s="99">
        <v>73.709482758620695</v>
      </c>
      <c r="F239" s="99">
        <v>130.56544827586208</v>
      </c>
      <c r="G239" s="106"/>
      <c r="H239" s="100">
        <f t="shared" si="3"/>
        <v>1.2175011053143516</v>
      </c>
      <c r="I239" s="106"/>
      <c r="J239" s="107"/>
    </row>
    <row r="240" spans="1:10" ht="17.100000000000001" customHeight="1">
      <c r="A240" s="351"/>
      <c r="B240" s="351"/>
      <c r="C240" s="259" t="s">
        <v>39</v>
      </c>
      <c r="D240" s="98">
        <v>36.84051724137931</v>
      </c>
      <c r="E240" s="99">
        <v>18.420258620689655</v>
      </c>
      <c r="F240" s="99">
        <v>13.557310344827586</v>
      </c>
      <c r="G240" s="106"/>
      <c r="H240" s="100">
        <f t="shared" si="3"/>
        <v>0.36799999999999999</v>
      </c>
      <c r="I240" s="106"/>
      <c r="J240" s="107"/>
    </row>
    <row r="241" spans="1:10" ht="17.100000000000001" customHeight="1">
      <c r="A241" s="351"/>
      <c r="B241" s="351"/>
      <c r="C241" s="259" t="s">
        <v>19</v>
      </c>
      <c r="D241" s="102">
        <v>144.08103448275861</v>
      </c>
      <c r="E241" s="103">
        <v>92.129741379310346</v>
      </c>
      <c r="F241" s="103">
        <v>144.12275862068967</v>
      </c>
      <c r="G241" s="108"/>
      <c r="H241" s="104">
        <f t="shared" si="3"/>
        <v>1.0002895879952614</v>
      </c>
      <c r="I241" s="108"/>
      <c r="J241" s="109"/>
    </row>
    <row r="242" spans="1:10" ht="17.100000000000001" customHeight="1">
      <c r="A242" s="351"/>
      <c r="B242" s="351" t="s">
        <v>47</v>
      </c>
      <c r="C242" s="259" t="s">
        <v>55</v>
      </c>
      <c r="D242" s="98">
        <v>243.92375000000001</v>
      </c>
      <c r="E242" s="99">
        <v>243.92375000000001</v>
      </c>
      <c r="F242" s="99">
        <v>107.11623</v>
      </c>
      <c r="G242" s="106"/>
      <c r="H242" s="100">
        <f t="shared" si="3"/>
        <v>0.43913817330210769</v>
      </c>
      <c r="I242" s="99">
        <v>1.6223500000000002</v>
      </c>
      <c r="J242" s="107"/>
    </row>
    <row r="243" spans="1:10" ht="17.100000000000001" customHeight="1">
      <c r="A243" s="351"/>
      <c r="B243" s="351"/>
      <c r="C243" s="259" t="s">
        <v>19</v>
      </c>
      <c r="D243" s="102">
        <v>243.92375000000001</v>
      </c>
      <c r="E243" s="103">
        <v>243.92375000000001</v>
      </c>
      <c r="F243" s="103">
        <v>107.11623</v>
      </c>
      <c r="G243" s="108"/>
      <c r="H243" s="104">
        <f t="shared" si="3"/>
        <v>0.43913817330210769</v>
      </c>
      <c r="I243" s="103">
        <v>1.6223500000000002</v>
      </c>
      <c r="J243" s="109"/>
    </row>
    <row r="244" spans="1:10" ht="17.100000000000001" customHeight="1">
      <c r="A244" s="351"/>
      <c r="B244" s="351" t="s">
        <v>60</v>
      </c>
      <c r="C244" s="259" t="s">
        <v>61</v>
      </c>
      <c r="D244" s="98">
        <v>4</v>
      </c>
      <c r="E244" s="99">
        <v>2</v>
      </c>
      <c r="F244" s="99">
        <v>3.4</v>
      </c>
      <c r="G244" s="99">
        <v>3.4</v>
      </c>
      <c r="H244" s="100">
        <f t="shared" si="3"/>
        <v>0.85</v>
      </c>
      <c r="I244" s="99">
        <v>0.4</v>
      </c>
      <c r="J244" s="101">
        <v>0.4</v>
      </c>
    </row>
    <row r="245" spans="1:10" ht="17.100000000000001" customHeight="1">
      <c r="A245" s="351"/>
      <c r="B245" s="351"/>
      <c r="C245" s="259" t="s">
        <v>63</v>
      </c>
      <c r="D245" s="98">
        <v>39.942105263157899</v>
      </c>
      <c r="E245" s="99">
        <v>24.02105263157895</v>
      </c>
      <c r="F245" s="99">
        <v>36.019789473684213</v>
      </c>
      <c r="G245" s="99">
        <v>12</v>
      </c>
      <c r="H245" s="100">
        <f t="shared" si="3"/>
        <v>0.90179997364606668</v>
      </c>
      <c r="I245" s="99">
        <v>0.9</v>
      </c>
      <c r="J245" s="101">
        <v>0</v>
      </c>
    </row>
    <row r="246" spans="1:10" ht="17.100000000000001" customHeight="1">
      <c r="A246" s="351"/>
      <c r="B246" s="351"/>
      <c r="C246" s="259" t="s">
        <v>64</v>
      </c>
      <c r="D246" s="98">
        <v>76.314967105263165</v>
      </c>
      <c r="E246" s="99">
        <v>0</v>
      </c>
      <c r="F246" s="99">
        <v>0</v>
      </c>
      <c r="G246" s="106"/>
      <c r="H246" s="100">
        <f t="shared" si="3"/>
        <v>0</v>
      </c>
      <c r="I246" s="106"/>
      <c r="J246" s="107"/>
    </row>
    <row r="247" spans="1:10" ht="17.100000000000001" customHeight="1">
      <c r="A247" s="351"/>
      <c r="B247" s="351"/>
      <c r="C247" s="259" t="s">
        <v>65</v>
      </c>
      <c r="D247" s="98">
        <v>588.38987050960736</v>
      </c>
      <c r="E247" s="99">
        <v>56.669583333333335</v>
      </c>
      <c r="F247" s="99">
        <v>32.677054970760238</v>
      </c>
      <c r="G247" s="99">
        <v>4.1605789473684212</v>
      </c>
      <c r="H247" s="100">
        <f t="shared" si="3"/>
        <v>5.5536399602628239E-2</v>
      </c>
      <c r="I247" s="106"/>
      <c r="J247" s="107"/>
    </row>
    <row r="248" spans="1:10" ht="17.100000000000001" customHeight="1">
      <c r="A248" s="351"/>
      <c r="B248" s="351"/>
      <c r="C248" s="259" t="s">
        <v>19</v>
      </c>
      <c r="D248" s="102">
        <v>708.64694287802854</v>
      </c>
      <c r="E248" s="103">
        <v>82.690635964912289</v>
      </c>
      <c r="F248" s="103">
        <v>72.096844444444457</v>
      </c>
      <c r="G248" s="103">
        <v>19.56057894736842</v>
      </c>
      <c r="H248" s="104">
        <f t="shared" si="3"/>
        <v>0.10173873629036974</v>
      </c>
      <c r="I248" s="103">
        <v>1.3</v>
      </c>
      <c r="J248" s="105">
        <v>0.4</v>
      </c>
    </row>
    <row r="249" spans="1:10" ht="17.100000000000001" customHeight="1">
      <c r="A249" s="351"/>
      <c r="B249" s="351" t="s">
        <v>66</v>
      </c>
      <c r="C249" s="259" t="s">
        <v>71</v>
      </c>
      <c r="D249" s="98">
        <v>8.938005319148937</v>
      </c>
      <c r="E249" s="99">
        <v>8.938005319148937</v>
      </c>
      <c r="F249" s="99">
        <v>10.151808510638299</v>
      </c>
      <c r="G249" s="99">
        <v>2.9131276595744686</v>
      </c>
      <c r="H249" s="100">
        <f t="shared" si="3"/>
        <v>1.1358024691358024</v>
      </c>
      <c r="I249" s="106"/>
      <c r="J249" s="107"/>
    </row>
    <row r="250" spans="1:10" ht="17.100000000000001" customHeight="1">
      <c r="A250" s="351"/>
      <c r="B250" s="351"/>
      <c r="C250" s="259" t="s">
        <v>72</v>
      </c>
      <c r="D250" s="98">
        <v>68.659574468085111</v>
      </c>
      <c r="E250" s="99">
        <v>66.207446808510639</v>
      </c>
      <c r="F250" s="99">
        <v>50.843395744680862</v>
      </c>
      <c r="G250" s="99">
        <v>18.047659574468089</v>
      </c>
      <c r="H250" s="100">
        <f t="shared" si="3"/>
        <v>0.74051428571428579</v>
      </c>
      <c r="I250" s="106"/>
      <c r="J250" s="107"/>
    </row>
    <row r="251" spans="1:10" ht="17.100000000000001" customHeight="1">
      <c r="A251" s="351"/>
      <c r="B251" s="351"/>
      <c r="C251" s="259" t="s">
        <v>73</v>
      </c>
      <c r="D251" s="98">
        <v>84.907819148936184</v>
      </c>
      <c r="E251" s="99">
        <v>84.907819148936184</v>
      </c>
      <c r="F251" s="99">
        <v>84.265531914893614</v>
      </c>
      <c r="G251" s="99">
        <v>4.37</v>
      </c>
      <c r="H251" s="100">
        <f t="shared" si="3"/>
        <v>0.99243547601998894</v>
      </c>
      <c r="I251" s="106"/>
      <c r="J251" s="107"/>
    </row>
    <row r="252" spans="1:10" ht="17.100000000000001" customHeight="1">
      <c r="A252" s="351"/>
      <c r="B252" s="351"/>
      <c r="C252" s="259" t="s">
        <v>19</v>
      </c>
      <c r="D252" s="102">
        <v>162.50539893617022</v>
      </c>
      <c r="E252" s="103">
        <v>160.05327127659575</v>
      </c>
      <c r="F252" s="103">
        <v>145.26073617021279</v>
      </c>
      <c r="G252" s="103">
        <v>25.330787234042557</v>
      </c>
      <c r="H252" s="104">
        <f t="shared" si="3"/>
        <v>0.89388252403398061</v>
      </c>
      <c r="I252" s="108"/>
      <c r="J252" s="109"/>
    </row>
    <row r="253" spans="1:10" ht="17.100000000000001" customHeight="1">
      <c r="A253" s="351"/>
      <c r="B253" s="351" t="s">
        <v>75</v>
      </c>
      <c r="C253" s="259" t="s">
        <v>76</v>
      </c>
      <c r="D253" s="98">
        <v>47.653603603603599</v>
      </c>
      <c r="E253" s="99">
        <v>47.653603603603599</v>
      </c>
      <c r="F253" s="99">
        <v>52.772962162162159</v>
      </c>
      <c r="G253" s="99">
        <v>15.113</v>
      </c>
      <c r="H253" s="100">
        <f t="shared" si="3"/>
        <v>1.1074285714285714</v>
      </c>
      <c r="I253" s="106"/>
      <c r="J253" s="107"/>
    </row>
    <row r="254" spans="1:10" ht="17.100000000000001" customHeight="1">
      <c r="A254" s="351"/>
      <c r="B254" s="351"/>
      <c r="C254" s="259" t="s">
        <v>78</v>
      </c>
      <c r="D254" s="98">
        <v>156.53002175470925</v>
      </c>
      <c r="E254" s="99">
        <v>156.53002175470925</v>
      </c>
      <c r="F254" s="99">
        <v>298.36094664209668</v>
      </c>
      <c r="G254" s="99">
        <v>0</v>
      </c>
      <c r="H254" s="100">
        <f t="shared" si="3"/>
        <v>1.9060940725456739</v>
      </c>
      <c r="I254" s="106"/>
      <c r="J254" s="107"/>
    </row>
    <row r="255" spans="1:10" ht="17.100000000000001" customHeight="1">
      <c r="A255" s="351"/>
      <c r="B255" s="351"/>
      <c r="C255" s="259" t="s">
        <v>79</v>
      </c>
      <c r="D255" s="98">
        <v>22.525337837837839</v>
      </c>
      <c r="E255" s="99">
        <v>22.525337837837839</v>
      </c>
      <c r="F255" s="99">
        <v>5.6371910472972973</v>
      </c>
      <c r="G255" s="99">
        <v>4.9192634797297297</v>
      </c>
      <c r="H255" s="100">
        <f t="shared" si="3"/>
        <v>0.25025999999999998</v>
      </c>
      <c r="I255" s="106"/>
      <c r="J255" s="107"/>
    </row>
    <row r="256" spans="1:10" ht="17.100000000000001" customHeight="1">
      <c r="A256" s="351"/>
      <c r="B256" s="351"/>
      <c r="C256" s="259" t="s">
        <v>82</v>
      </c>
      <c r="D256" s="98">
        <v>12.388935810810812</v>
      </c>
      <c r="E256" s="99">
        <v>12.388935810810812</v>
      </c>
      <c r="F256" s="99">
        <v>1.7592288851351352</v>
      </c>
      <c r="G256" s="106"/>
      <c r="H256" s="100">
        <f t="shared" si="3"/>
        <v>0.14199999999999999</v>
      </c>
      <c r="I256" s="106"/>
      <c r="J256" s="107"/>
    </row>
    <row r="257" spans="1:10" ht="17.100000000000001" customHeight="1">
      <c r="A257" s="351"/>
      <c r="B257" s="351"/>
      <c r="C257" s="259" t="s">
        <v>83</v>
      </c>
      <c r="D257" s="98">
        <v>47.553490990990994</v>
      </c>
      <c r="E257" s="99">
        <v>43.048423423423429</v>
      </c>
      <c r="F257" s="99">
        <v>63.367279279279288</v>
      </c>
      <c r="G257" s="106"/>
      <c r="H257" s="100">
        <f t="shared" si="3"/>
        <v>1.3325473684210527</v>
      </c>
      <c r="I257" s="106"/>
      <c r="J257" s="107"/>
    </row>
    <row r="258" spans="1:10" ht="17.100000000000001" customHeight="1">
      <c r="A258" s="351"/>
      <c r="B258" s="351"/>
      <c r="C258" s="259" t="s">
        <v>84</v>
      </c>
      <c r="D258" s="98">
        <v>61.204560810810818</v>
      </c>
      <c r="E258" s="99">
        <v>47.579949324324332</v>
      </c>
      <c r="F258" s="99">
        <v>26.156679729729728</v>
      </c>
      <c r="G258" s="106"/>
      <c r="H258" s="100">
        <f t="shared" si="3"/>
        <v>0.42736487907465814</v>
      </c>
      <c r="I258" s="106"/>
      <c r="J258" s="107"/>
    </row>
    <row r="259" spans="1:10" ht="17.100000000000001" customHeight="1">
      <c r="A259" s="351"/>
      <c r="B259" s="351"/>
      <c r="C259" s="259" t="s">
        <v>85</v>
      </c>
      <c r="D259" s="98">
        <v>23.606554054054055</v>
      </c>
      <c r="E259" s="99">
        <v>23.606554054054055</v>
      </c>
      <c r="F259" s="99">
        <v>8.2893243243243244</v>
      </c>
      <c r="G259" s="99">
        <v>6.6314594594594602</v>
      </c>
      <c r="H259" s="100">
        <f t="shared" ref="H259:H322" si="4">IFERROR((F259/D259),0)</f>
        <v>0.35114503816793891</v>
      </c>
      <c r="I259" s="106"/>
      <c r="J259" s="107"/>
    </row>
    <row r="260" spans="1:10" ht="17.100000000000001" customHeight="1">
      <c r="A260" s="351"/>
      <c r="B260" s="351"/>
      <c r="C260" s="259" t="s">
        <v>86</v>
      </c>
      <c r="D260" s="98">
        <v>9.0101351351351351</v>
      </c>
      <c r="E260" s="99">
        <v>9.0101351351351351</v>
      </c>
      <c r="F260" s="99">
        <v>7.0279054054054058</v>
      </c>
      <c r="G260" s="99">
        <v>4.2167432432432435</v>
      </c>
      <c r="H260" s="100">
        <f t="shared" si="4"/>
        <v>0.78</v>
      </c>
      <c r="I260" s="106"/>
      <c r="J260" s="107"/>
    </row>
    <row r="261" spans="1:10" ht="17.100000000000001" customHeight="1">
      <c r="A261" s="351"/>
      <c r="B261" s="351"/>
      <c r="C261" s="259" t="s">
        <v>87</v>
      </c>
      <c r="D261" s="98">
        <v>247.85594594594599</v>
      </c>
      <c r="E261" s="99">
        <v>247.85594594594599</v>
      </c>
      <c r="F261" s="99">
        <v>153.97095567567567</v>
      </c>
      <c r="G261" s="99">
        <v>46.747052432432426</v>
      </c>
      <c r="H261" s="100">
        <f t="shared" si="4"/>
        <v>0.62121146655587856</v>
      </c>
      <c r="I261" s="106"/>
      <c r="J261" s="107"/>
    </row>
    <row r="262" spans="1:10" ht="17.100000000000001" customHeight="1">
      <c r="A262" s="351"/>
      <c r="B262" s="351"/>
      <c r="C262" s="259" t="s">
        <v>19</v>
      </c>
      <c r="D262" s="102">
        <v>628.32858594389847</v>
      </c>
      <c r="E262" s="103">
        <v>610.19890688984447</v>
      </c>
      <c r="F262" s="103">
        <v>617.34247315110565</v>
      </c>
      <c r="G262" s="103">
        <v>77.627518614864869</v>
      </c>
      <c r="H262" s="104">
        <f t="shared" si="4"/>
        <v>0.98251533825046478</v>
      </c>
      <c r="I262" s="108"/>
      <c r="J262" s="109"/>
    </row>
    <row r="263" spans="1:10" ht="17.100000000000001" customHeight="1">
      <c r="A263" s="351"/>
      <c r="B263" s="351" t="s">
        <v>88</v>
      </c>
      <c r="C263" s="259" t="s">
        <v>89</v>
      </c>
      <c r="D263" s="98">
        <v>8.3414634146341466</v>
      </c>
      <c r="E263" s="99">
        <v>8.3414634146341466</v>
      </c>
      <c r="F263" s="99">
        <v>7.6741463414634152</v>
      </c>
      <c r="G263" s="106"/>
      <c r="H263" s="100">
        <f t="shared" si="4"/>
        <v>0.92</v>
      </c>
      <c r="I263" s="106"/>
      <c r="J263" s="107"/>
    </row>
    <row r="264" spans="1:10" ht="17.100000000000001" customHeight="1">
      <c r="A264" s="351"/>
      <c r="B264" s="351"/>
      <c r="C264" s="259" t="s">
        <v>92</v>
      </c>
      <c r="D264" s="98">
        <v>8</v>
      </c>
      <c r="E264" s="99">
        <v>2.2500000000000004</v>
      </c>
      <c r="F264" s="99">
        <v>7.7</v>
      </c>
      <c r="G264" s="99">
        <v>6.5</v>
      </c>
      <c r="H264" s="100">
        <f t="shared" si="4"/>
        <v>0.96250000000000002</v>
      </c>
      <c r="I264" s="99">
        <v>0</v>
      </c>
      <c r="J264" s="101">
        <v>0</v>
      </c>
    </row>
    <row r="265" spans="1:10" ht="17.100000000000001" customHeight="1">
      <c r="A265" s="351"/>
      <c r="B265" s="351"/>
      <c r="C265" s="259" t="s">
        <v>99</v>
      </c>
      <c r="D265" s="98">
        <v>4.5294117647058822</v>
      </c>
      <c r="E265" s="99">
        <v>2.2647058823529411</v>
      </c>
      <c r="F265" s="99">
        <v>0.19929411764705882</v>
      </c>
      <c r="G265" s="106"/>
      <c r="H265" s="100">
        <f t="shared" si="4"/>
        <v>4.3999999999999997E-2</v>
      </c>
      <c r="I265" s="106"/>
      <c r="J265" s="107"/>
    </row>
    <row r="266" spans="1:10" ht="17.100000000000001" customHeight="1">
      <c r="A266" s="351"/>
      <c r="B266" s="351"/>
      <c r="C266" s="259" t="s">
        <v>19</v>
      </c>
      <c r="D266" s="102">
        <v>20.870875179340032</v>
      </c>
      <c r="E266" s="103">
        <v>12.85616929698709</v>
      </c>
      <c r="F266" s="103">
        <v>15.573440459110472</v>
      </c>
      <c r="G266" s="103">
        <v>6.5</v>
      </c>
      <c r="H266" s="104">
        <f t="shared" si="4"/>
        <v>0.74618051831992827</v>
      </c>
      <c r="I266" s="103">
        <v>0</v>
      </c>
      <c r="J266" s="105">
        <v>0</v>
      </c>
    </row>
    <row r="267" spans="1:10" ht="17.100000000000001" customHeight="1">
      <c r="A267" s="351"/>
      <c r="B267" s="351" t="s">
        <v>100</v>
      </c>
      <c r="C267" s="259" t="s">
        <v>101</v>
      </c>
      <c r="D267" s="98">
        <v>42</v>
      </c>
      <c r="E267" s="99">
        <v>21.76</v>
      </c>
      <c r="F267" s="99">
        <v>180</v>
      </c>
      <c r="G267" s="99">
        <v>180</v>
      </c>
      <c r="H267" s="100">
        <f t="shared" si="4"/>
        <v>4.2857142857142856</v>
      </c>
      <c r="I267" s="99">
        <v>10.28</v>
      </c>
      <c r="J267" s="101">
        <v>2.75</v>
      </c>
    </row>
    <row r="268" spans="1:10" ht="17.100000000000001" customHeight="1">
      <c r="A268" s="351"/>
      <c r="B268" s="351"/>
      <c r="C268" s="259" t="s">
        <v>102</v>
      </c>
      <c r="D268" s="98">
        <v>8054.8073335644931</v>
      </c>
      <c r="E268" s="99">
        <v>115.48668515950068</v>
      </c>
      <c r="F268" s="99">
        <v>29.697147711511782</v>
      </c>
      <c r="G268" s="106"/>
      <c r="H268" s="100">
        <f t="shared" si="4"/>
        <v>3.6868849224690153E-3</v>
      </c>
      <c r="I268" s="99">
        <v>2.9560679611650489</v>
      </c>
      <c r="J268" s="101">
        <v>2.9560679611650489</v>
      </c>
    </row>
    <row r="269" spans="1:10" ht="17.100000000000001" customHeight="1">
      <c r="A269" s="351"/>
      <c r="B269" s="351"/>
      <c r="C269" s="259" t="s">
        <v>103</v>
      </c>
      <c r="D269" s="98">
        <v>127.57766990291262</v>
      </c>
      <c r="E269" s="99">
        <v>0</v>
      </c>
      <c r="F269" s="99">
        <v>0</v>
      </c>
      <c r="G269" s="106"/>
      <c r="H269" s="100">
        <f t="shared" si="4"/>
        <v>0</v>
      </c>
      <c r="I269" s="106"/>
      <c r="J269" s="107"/>
    </row>
    <row r="270" spans="1:10" ht="17.100000000000001" customHeight="1">
      <c r="A270" s="351"/>
      <c r="B270" s="351"/>
      <c r="C270" s="259" t="s">
        <v>104</v>
      </c>
      <c r="D270" s="98">
        <v>5395.6346509477589</v>
      </c>
      <c r="E270" s="99">
        <v>93.349514563106808</v>
      </c>
      <c r="F270" s="99">
        <v>3.3139077669902912</v>
      </c>
      <c r="G270" s="106"/>
      <c r="H270" s="100">
        <f t="shared" si="4"/>
        <v>6.1418312791215279E-4</v>
      </c>
      <c r="I270" s="99">
        <v>0.31055555555555564</v>
      </c>
      <c r="J270" s="107"/>
    </row>
    <row r="271" spans="1:10" ht="17.100000000000001" customHeight="1">
      <c r="A271" s="351"/>
      <c r="B271" s="351"/>
      <c r="C271" s="259" t="s">
        <v>105</v>
      </c>
      <c r="D271" s="98">
        <v>2</v>
      </c>
      <c r="E271" s="99">
        <v>1</v>
      </c>
      <c r="F271" s="99">
        <v>5</v>
      </c>
      <c r="G271" s="99">
        <v>4</v>
      </c>
      <c r="H271" s="100">
        <f t="shared" si="4"/>
        <v>2.5</v>
      </c>
      <c r="I271" s="99">
        <v>0</v>
      </c>
      <c r="J271" s="101">
        <v>0</v>
      </c>
    </row>
    <row r="272" spans="1:10" ht="17.100000000000001" customHeight="1">
      <c r="A272" s="351"/>
      <c r="B272" s="351"/>
      <c r="C272" s="259" t="s">
        <v>106</v>
      </c>
      <c r="D272" s="98">
        <v>2</v>
      </c>
      <c r="E272" s="99">
        <v>0</v>
      </c>
      <c r="F272" s="99">
        <v>0</v>
      </c>
      <c r="G272" s="99">
        <v>0</v>
      </c>
      <c r="H272" s="100">
        <f t="shared" si="4"/>
        <v>0</v>
      </c>
      <c r="I272" s="99">
        <v>0</v>
      </c>
      <c r="J272" s="101">
        <v>0</v>
      </c>
    </row>
    <row r="273" spans="1:10" ht="17.100000000000001" customHeight="1">
      <c r="A273" s="351"/>
      <c r="B273" s="351"/>
      <c r="C273" s="259" t="s">
        <v>107</v>
      </c>
      <c r="D273" s="98">
        <v>3017.9675797503469</v>
      </c>
      <c r="E273" s="99">
        <v>0</v>
      </c>
      <c r="F273" s="99">
        <v>0</v>
      </c>
      <c r="G273" s="106"/>
      <c r="H273" s="100">
        <f t="shared" si="4"/>
        <v>0</v>
      </c>
      <c r="I273" s="99">
        <v>6.6278155339805824</v>
      </c>
      <c r="J273" s="107"/>
    </row>
    <row r="274" spans="1:10" ht="17.100000000000001" customHeight="1">
      <c r="A274" s="351"/>
      <c r="B274" s="351"/>
      <c r="C274" s="259" t="s">
        <v>108</v>
      </c>
      <c r="D274" s="98">
        <v>34.59375</v>
      </c>
      <c r="E274" s="99">
        <v>0</v>
      </c>
      <c r="F274" s="99">
        <v>0</v>
      </c>
      <c r="G274" s="99">
        <v>0</v>
      </c>
      <c r="H274" s="100">
        <f t="shared" si="4"/>
        <v>0</v>
      </c>
      <c r="I274" s="99">
        <v>0</v>
      </c>
      <c r="J274" s="101">
        <v>0</v>
      </c>
    </row>
    <row r="275" spans="1:10" ht="17.100000000000001" customHeight="1">
      <c r="A275" s="351"/>
      <c r="B275" s="351"/>
      <c r="C275" s="259" t="s">
        <v>109</v>
      </c>
      <c r="D275" s="98">
        <v>378.50406142010854</v>
      </c>
      <c r="E275" s="99">
        <v>113.9760243541221</v>
      </c>
      <c r="F275" s="99">
        <v>282.09432762876418</v>
      </c>
      <c r="G275" s="99">
        <v>279.66101694915255</v>
      </c>
      <c r="H275" s="100">
        <f t="shared" si="4"/>
        <v>0.74528745232052496</v>
      </c>
      <c r="I275" s="99">
        <v>31.322033898305083</v>
      </c>
      <c r="J275" s="101">
        <v>3.3559322033898304</v>
      </c>
    </row>
    <row r="276" spans="1:10" ht="17.100000000000001" customHeight="1">
      <c r="A276" s="351"/>
      <c r="B276" s="351"/>
      <c r="C276" s="259" t="s">
        <v>110</v>
      </c>
      <c r="D276" s="98">
        <v>251.43082524271847</v>
      </c>
      <c r="E276" s="99">
        <v>69.30631067961167</v>
      </c>
      <c r="F276" s="99">
        <v>5.0734854368932059</v>
      </c>
      <c r="G276" s="99">
        <v>0.2</v>
      </c>
      <c r="H276" s="100">
        <f t="shared" si="4"/>
        <v>2.0178454380028871E-2</v>
      </c>
      <c r="I276" s="99">
        <v>17.675242718446604</v>
      </c>
      <c r="J276" s="101">
        <v>0</v>
      </c>
    </row>
    <row r="277" spans="1:10" ht="17.100000000000001" customHeight="1">
      <c r="A277" s="351"/>
      <c r="B277" s="351"/>
      <c r="C277" s="259" t="s">
        <v>111</v>
      </c>
      <c r="D277" s="98">
        <v>108.90776699029128</v>
      </c>
      <c r="E277" s="99">
        <v>0</v>
      </c>
      <c r="F277" s="99">
        <v>0</v>
      </c>
      <c r="G277" s="106"/>
      <c r="H277" s="100">
        <f t="shared" si="4"/>
        <v>0</v>
      </c>
      <c r="I277" s="106"/>
      <c r="J277" s="107"/>
    </row>
    <row r="278" spans="1:10" ht="17.100000000000001" customHeight="1">
      <c r="A278" s="351"/>
      <c r="B278" s="351"/>
      <c r="C278" s="259" t="s">
        <v>112</v>
      </c>
      <c r="D278" s="98">
        <v>28.004854368932037</v>
      </c>
      <c r="E278" s="99">
        <v>0</v>
      </c>
      <c r="F278" s="99">
        <v>0</v>
      </c>
      <c r="G278" s="106"/>
      <c r="H278" s="100">
        <f t="shared" si="4"/>
        <v>0</v>
      </c>
      <c r="I278" s="106"/>
      <c r="J278" s="107"/>
    </row>
    <row r="279" spans="1:10" ht="17.100000000000001" customHeight="1">
      <c r="A279" s="351"/>
      <c r="B279" s="351"/>
      <c r="C279" s="259" t="s">
        <v>113</v>
      </c>
      <c r="D279" s="98">
        <v>2043.0003033980579</v>
      </c>
      <c r="E279" s="99">
        <v>53.481492718446603</v>
      </c>
      <c r="F279" s="99">
        <v>77.589004854368937</v>
      </c>
      <c r="G279" s="106"/>
      <c r="H279" s="100">
        <f t="shared" si="4"/>
        <v>3.7977970304418261E-2</v>
      </c>
      <c r="I279" s="106"/>
      <c r="J279" s="101">
        <v>1.5558252427184467</v>
      </c>
    </row>
    <row r="280" spans="1:10" ht="17.100000000000001" customHeight="1">
      <c r="A280" s="351"/>
      <c r="B280" s="351"/>
      <c r="C280" s="259" t="s">
        <v>114</v>
      </c>
      <c r="D280" s="98">
        <v>7760.8711569579255</v>
      </c>
      <c r="E280" s="99">
        <v>167.32900485436892</v>
      </c>
      <c r="F280" s="99">
        <v>18.095647815533979</v>
      </c>
      <c r="G280" s="99">
        <v>3.9766893203883487</v>
      </c>
      <c r="H280" s="100">
        <f t="shared" si="4"/>
        <v>2.3316516212629713E-3</v>
      </c>
      <c r="I280" s="99">
        <v>0.93349514563106795</v>
      </c>
      <c r="J280" s="107"/>
    </row>
    <row r="281" spans="1:10" ht="17.100000000000001" customHeight="1">
      <c r="A281" s="351"/>
      <c r="B281" s="351"/>
      <c r="C281" s="259" t="s">
        <v>115</v>
      </c>
      <c r="D281" s="98">
        <v>1683.0139563106795</v>
      </c>
      <c r="E281" s="99">
        <v>0</v>
      </c>
      <c r="F281" s="99">
        <v>0</v>
      </c>
      <c r="G281" s="106"/>
      <c r="H281" s="100">
        <f t="shared" si="4"/>
        <v>0</v>
      </c>
      <c r="I281" s="99">
        <v>9.5838834951456313</v>
      </c>
      <c r="J281" s="101">
        <v>1.1201941747572814</v>
      </c>
    </row>
    <row r="282" spans="1:10" ht="17.100000000000001" customHeight="1">
      <c r="A282" s="351"/>
      <c r="B282" s="351"/>
      <c r="C282" s="259" t="s">
        <v>19</v>
      </c>
      <c r="D282" s="102">
        <v>28930.313908854223</v>
      </c>
      <c r="E282" s="103">
        <v>635.6890323291567</v>
      </c>
      <c r="F282" s="103">
        <v>600.8635212140623</v>
      </c>
      <c r="G282" s="103">
        <v>467.83770626954089</v>
      </c>
      <c r="H282" s="104">
        <f t="shared" si="4"/>
        <v>2.0769339838727637E-2</v>
      </c>
      <c r="I282" s="103">
        <v>79.689094308229585</v>
      </c>
      <c r="J282" s="105">
        <v>11.738019582030606</v>
      </c>
    </row>
    <row r="283" spans="1:10" ht="17.100000000000001" customHeight="1">
      <c r="A283" s="351"/>
      <c r="B283" s="351" t="s">
        <v>116</v>
      </c>
      <c r="C283" s="259" t="s">
        <v>117</v>
      </c>
      <c r="D283" s="98">
        <v>760.00981379731388</v>
      </c>
      <c r="E283" s="99">
        <v>307.08141025641027</v>
      </c>
      <c r="F283" s="99">
        <v>15.047499487179486</v>
      </c>
      <c r="G283" s="106"/>
      <c r="H283" s="100">
        <f t="shared" si="4"/>
        <v>1.9799085767058907E-2</v>
      </c>
      <c r="I283" s="99">
        <v>6.6349999999999998</v>
      </c>
      <c r="J283" s="101">
        <v>6.6349999999999998</v>
      </c>
    </row>
    <row r="284" spans="1:10" ht="17.100000000000001" customHeight="1">
      <c r="A284" s="351"/>
      <c r="B284" s="351"/>
      <c r="C284" s="259" t="s">
        <v>118</v>
      </c>
      <c r="D284" s="98">
        <v>579.79692307692301</v>
      </c>
      <c r="E284" s="99">
        <v>181.6969230769231</v>
      </c>
      <c r="F284" s="99">
        <v>64.845386153846164</v>
      </c>
      <c r="G284" s="99">
        <v>9.3910769230769251</v>
      </c>
      <c r="H284" s="100">
        <f t="shared" si="4"/>
        <v>0.11184154929577468</v>
      </c>
      <c r="I284" s="106"/>
      <c r="J284" s="107"/>
    </row>
    <row r="285" spans="1:10" ht="17.100000000000001" customHeight="1">
      <c r="A285" s="351"/>
      <c r="B285" s="351"/>
      <c r="C285" s="259" t="s">
        <v>119</v>
      </c>
      <c r="D285" s="98">
        <v>615.4728076923077</v>
      </c>
      <c r="E285" s="99">
        <v>6.0608173076923073</v>
      </c>
      <c r="F285" s="99">
        <v>5.6448538461538469</v>
      </c>
      <c r="G285" s="106"/>
      <c r="H285" s="100">
        <f t="shared" si="4"/>
        <v>9.1715730989302604E-3</v>
      </c>
      <c r="I285" s="106"/>
      <c r="J285" s="107"/>
    </row>
    <row r="286" spans="1:10" ht="17.100000000000001" customHeight="1">
      <c r="A286" s="351"/>
      <c r="B286" s="351"/>
      <c r="C286" s="259" t="s">
        <v>120</v>
      </c>
      <c r="D286" s="98">
        <v>61.246153846153852</v>
      </c>
      <c r="E286" s="99">
        <v>20.415384615384617</v>
      </c>
      <c r="F286" s="99">
        <v>0.89827692307692308</v>
      </c>
      <c r="G286" s="106"/>
      <c r="H286" s="100">
        <f t="shared" si="4"/>
        <v>1.4666666666666665E-2</v>
      </c>
      <c r="I286" s="106"/>
      <c r="J286" s="107"/>
    </row>
    <row r="287" spans="1:10" ht="17.100000000000001" customHeight="1">
      <c r="A287" s="351"/>
      <c r="B287" s="351"/>
      <c r="C287" s="259" t="s">
        <v>121</v>
      </c>
      <c r="D287" s="98">
        <v>24.498461538461541</v>
      </c>
      <c r="E287" s="99">
        <v>0</v>
      </c>
      <c r="F287" s="99">
        <v>0</v>
      </c>
      <c r="G287" s="106"/>
      <c r="H287" s="100">
        <f t="shared" si="4"/>
        <v>0</v>
      </c>
      <c r="I287" s="106"/>
      <c r="J287" s="107"/>
    </row>
    <row r="288" spans="1:10" ht="17.100000000000001" customHeight="1">
      <c r="A288" s="351"/>
      <c r="B288" s="351"/>
      <c r="C288" s="259" t="s">
        <v>123</v>
      </c>
      <c r="D288" s="98">
        <v>120.13525874125875</v>
      </c>
      <c r="E288" s="99">
        <v>36.868328671328676</v>
      </c>
      <c r="F288" s="99">
        <v>16.577292307692307</v>
      </c>
      <c r="G288" s="106"/>
      <c r="H288" s="100">
        <f t="shared" si="4"/>
        <v>0.13798856789742003</v>
      </c>
      <c r="I288" s="106"/>
      <c r="J288" s="107"/>
    </row>
    <row r="289" spans="1:10" ht="17.100000000000001" customHeight="1">
      <c r="A289" s="351"/>
      <c r="B289" s="351"/>
      <c r="C289" s="259" t="s">
        <v>124</v>
      </c>
      <c r="D289" s="98">
        <v>776.29499999999996</v>
      </c>
      <c r="E289" s="99">
        <v>81.661538461538456</v>
      </c>
      <c r="F289" s="99">
        <v>44.607615384615386</v>
      </c>
      <c r="G289" s="106"/>
      <c r="H289" s="100">
        <f t="shared" si="4"/>
        <v>5.7462195923734388E-2</v>
      </c>
      <c r="I289" s="106"/>
      <c r="J289" s="107"/>
    </row>
    <row r="290" spans="1:10" ht="17.100000000000001" customHeight="1">
      <c r="A290" s="351"/>
      <c r="B290" s="351"/>
      <c r="C290" s="259" t="s">
        <v>125</v>
      </c>
      <c r="D290" s="98">
        <v>1149.3861538461538</v>
      </c>
      <c r="E290" s="99">
        <v>73.495384615384609</v>
      </c>
      <c r="F290" s="99">
        <v>8.3703076923076907</v>
      </c>
      <c r="G290" s="106"/>
      <c r="H290" s="100">
        <f t="shared" si="4"/>
        <v>7.2824156305506208E-3</v>
      </c>
      <c r="I290" s="106"/>
      <c r="J290" s="107"/>
    </row>
    <row r="291" spans="1:10" ht="17.100000000000001" customHeight="1">
      <c r="A291" s="351"/>
      <c r="B291" s="351"/>
      <c r="C291" s="259" t="s">
        <v>126</v>
      </c>
      <c r="D291" s="98">
        <v>750.97992307692311</v>
      </c>
      <c r="E291" s="99">
        <v>147.45011538461537</v>
      </c>
      <c r="F291" s="99">
        <v>51.065001538461551</v>
      </c>
      <c r="G291" s="99">
        <v>0</v>
      </c>
      <c r="H291" s="100">
        <f t="shared" si="4"/>
        <v>6.7997825200489345E-2</v>
      </c>
      <c r="I291" s="106"/>
      <c r="J291" s="107"/>
    </row>
    <row r="292" spans="1:10" ht="17.100000000000001" customHeight="1">
      <c r="A292" s="351"/>
      <c r="B292" s="351"/>
      <c r="C292" s="259" t="s">
        <v>128</v>
      </c>
      <c r="D292" s="98">
        <v>1209.6934493284493</v>
      </c>
      <c r="E292" s="99">
        <v>1.8373846153846154</v>
      </c>
      <c r="F292" s="99">
        <v>5.3896615384615387</v>
      </c>
      <c r="G292" s="106"/>
      <c r="H292" s="100">
        <f t="shared" si="4"/>
        <v>4.4553944980470564E-3</v>
      </c>
      <c r="I292" s="106"/>
      <c r="J292" s="107"/>
    </row>
    <row r="293" spans="1:10" ht="17.100000000000001" customHeight="1">
      <c r="A293" s="351"/>
      <c r="B293" s="351"/>
      <c r="C293" s="259" t="s">
        <v>129</v>
      </c>
      <c r="D293" s="98">
        <v>280.14444444444445</v>
      </c>
      <c r="E293" s="99">
        <v>0</v>
      </c>
      <c r="F293" s="99">
        <v>0</v>
      </c>
      <c r="G293" s="106"/>
      <c r="H293" s="100">
        <f t="shared" si="4"/>
        <v>0</v>
      </c>
      <c r="I293" s="106"/>
      <c r="J293" s="107"/>
    </row>
    <row r="294" spans="1:10" ht="17.100000000000001" customHeight="1">
      <c r="A294" s="351"/>
      <c r="B294" s="351"/>
      <c r="C294" s="259" t="s">
        <v>130</v>
      </c>
      <c r="D294" s="98">
        <v>1253.5783742047427</v>
      </c>
      <c r="E294" s="99">
        <v>81.66153846153847</v>
      </c>
      <c r="F294" s="99">
        <v>7.3801615384615395</v>
      </c>
      <c r="G294" s="99">
        <v>0</v>
      </c>
      <c r="H294" s="100">
        <f t="shared" si="4"/>
        <v>5.8872757302816736E-3</v>
      </c>
      <c r="I294" s="99">
        <v>0</v>
      </c>
      <c r="J294" s="101">
        <v>0</v>
      </c>
    </row>
    <row r="295" spans="1:10" ht="17.100000000000001" customHeight="1">
      <c r="A295" s="351"/>
      <c r="B295" s="351"/>
      <c r="C295" s="259" t="s">
        <v>131</v>
      </c>
      <c r="D295" s="98">
        <v>124.53384615384617</v>
      </c>
      <c r="E295" s="99">
        <v>0</v>
      </c>
      <c r="F295" s="99">
        <v>0</v>
      </c>
      <c r="G295" s="106"/>
      <c r="H295" s="100">
        <f t="shared" si="4"/>
        <v>0</v>
      </c>
      <c r="I295" s="106"/>
      <c r="J295" s="107"/>
    </row>
    <row r="296" spans="1:10" ht="17.100000000000001" customHeight="1">
      <c r="A296" s="351"/>
      <c r="B296" s="351"/>
      <c r="C296" s="259" t="s">
        <v>132</v>
      </c>
      <c r="D296" s="98">
        <v>1306.9384820512819</v>
      </c>
      <c r="E296" s="99">
        <v>362.15434065934068</v>
      </c>
      <c r="F296" s="99">
        <v>34.844103516483521</v>
      </c>
      <c r="G296" s="106"/>
      <c r="H296" s="100">
        <f t="shared" si="4"/>
        <v>2.6660859707638714E-2</v>
      </c>
      <c r="I296" s="106"/>
      <c r="J296" s="107"/>
    </row>
    <row r="297" spans="1:10" ht="17.100000000000001" customHeight="1">
      <c r="A297" s="351"/>
      <c r="B297" s="351"/>
      <c r="C297" s="259" t="s">
        <v>19</v>
      </c>
      <c r="D297" s="102">
        <v>9012.7090917982605</v>
      </c>
      <c r="E297" s="103">
        <v>1300.383166125541</v>
      </c>
      <c r="F297" s="103">
        <v>254.67015992673998</v>
      </c>
      <c r="G297" s="103">
        <v>9.3910769230769251</v>
      </c>
      <c r="H297" s="104">
        <f t="shared" si="4"/>
        <v>2.8256782431654734E-2</v>
      </c>
      <c r="I297" s="103">
        <v>6.6349999999999998</v>
      </c>
      <c r="J297" s="105">
        <v>6.6349999999999998</v>
      </c>
    </row>
    <row r="298" spans="1:10" ht="17.100000000000001" customHeight="1">
      <c r="A298" s="351" t="s">
        <v>137</v>
      </c>
      <c r="B298" s="351" t="s">
        <v>5</v>
      </c>
      <c r="C298" s="259" t="s">
        <v>9</v>
      </c>
      <c r="D298" s="98">
        <v>30</v>
      </c>
      <c r="E298" s="99">
        <v>30</v>
      </c>
      <c r="F298" s="99">
        <v>45</v>
      </c>
      <c r="G298" s="99">
        <v>45</v>
      </c>
      <c r="H298" s="100">
        <f t="shared" si="4"/>
        <v>1.5</v>
      </c>
      <c r="I298" s="99">
        <v>6</v>
      </c>
      <c r="J298" s="101">
        <v>6</v>
      </c>
    </row>
    <row r="299" spans="1:10" ht="17.100000000000001" customHeight="1">
      <c r="A299" s="351"/>
      <c r="B299" s="351"/>
      <c r="C299" s="259" t="s">
        <v>19</v>
      </c>
      <c r="D299" s="102">
        <v>30</v>
      </c>
      <c r="E299" s="103">
        <v>30</v>
      </c>
      <c r="F299" s="103">
        <v>45</v>
      </c>
      <c r="G299" s="103">
        <v>45</v>
      </c>
      <c r="H299" s="104">
        <f t="shared" si="4"/>
        <v>1.5</v>
      </c>
      <c r="I299" s="103">
        <v>6</v>
      </c>
      <c r="J299" s="105">
        <v>6</v>
      </c>
    </row>
    <row r="300" spans="1:10" ht="17.100000000000001" customHeight="1">
      <c r="A300" s="351"/>
      <c r="B300" s="351" t="s">
        <v>60</v>
      </c>
      <c r="C300" s="259" t="s">
        <v>62</v>
      </c>
      <c r="D300" s="98">
        <v>30</v>
      </c>
      <c r="E300" s="99">
        <v>29.901</v>
      </c>
      <c r="F300" s="99">
        <v>45</v>
      </c>
      <c r="G300" s="99">
        <v>45</v>
      </c>
      <c r="H300" s="100">
        <f t="shared" si="4"/>
        <v>1.5</v>
      </c>
      <c r="I300" s="99">
        <v>6</v>
      </c>
      <c r="J300" s="101">
        <v>6</v>
      </c>
    </row>
    <row r="301" spans="1:10" ht="17.100000000000001" customHeight="1">
      <c r="A301" s="351"/>
      <c r="B301" s="351"/>
      <c r="C301" s="259" t="s">
        <v>65</v>
      </c>
      <c r="D301" s="98">
        <v>12.921052631578949</v>
      </c>
      <c r="E301" s="99">
        <v>12.921052631578949</v>
      </c>
      <c r="F301" s="99">
        <v>0.28167894736842108</v>
      </c>
      <c r="G301" s="106"/>
      <c r="H301" s="100">
        <f t="shared" si="4"/>
        <v>2.18E-2</v>
      </c>
      <c r="I301" s="106"/>
      <c r="J301" s="107"/>
    </row>
    <row r="302" spans="1:10" ht="17.100000000000001" customHeight="1">
      <c r="A302" s="351"/>
      <c r="B302" s="351"/>
      <c r="C302" s="259" t="s">
        <v>19</v>
      </c>
      <c r="D302" s="102">
        <v>42.921052631578945</v>
      </c>
      <c r="E302" s="103">
        <v>42.822052631578948</v>
      </c>
      <c r="F302" s="103">
        <v>45.28167894736842</v>
      </c>
      <c r="G302" s="103">
        <v>45</v>
      </c>
      <c r="H302" s="104">
        <f t="shared" si="4"/>
        <v>1.0549992642550583</v>
      </c>
      <c r="I302" s="103">
        <v>6</v>
      </c>
      <c r="J302" s="105">
        <v>6</v>
      </c>
    </row>
    <row r="303" spans="1:10" ht="17.100000000000001" customHeight="1">
      <c r="A303" s="351"/>
      <c r="B303" s="351" t="s">
        <v>75</v>
      </c>
      <c r="C303" s="259" t="s">
        <v>78</v>
      </c>
      <c r="D303" s="98">
        <v>9.0101351351351351</v>
      </c>
      <c r="E303" s="99">
        <v>9.0101351351351351</v>
      </c>
      <c r="F303" s="99">
        <v>6.6314594594594594</v>
      </c>
      <c r="G303" s="106"/>
      <c r="H303" s="100">
        <f t="shared" si="4"/>
        <v>0.73599999999999999</v>
      </c>
      <c r="I303" s="106"/>
      <c r="J303" s="107"/>
    </row>
    <row r="304" spans="1:10" ht="17.100000000000001" customHeight="1">
      <c r="A304" s="351"/>
      <c r="B304" s="351"/>
      <c r="C304" s="259" t="s">
        <v>19</v>
      </c>
      <c r="D304" s="102">
        <v>9.0101351351351351</v>
      </c>
      <c r="E304" s="103">
        <v>9.0101351351351351</v>
      </c>
      <c r="F304" s="103">
        <v>6.6314594594594594</v>
      </c>
      <c r="G304" s="108"/>
      <c r="H304" s="104">
        <f t="shared" si="4"/>
        <v>0.73599999999999999</v>
      </c>
      <c r="I304" s="108"/>
      <c r="J304" s="109"/>
    </row>
    <row r="305" spans="1:10" ht="17.100000000000001" customHeight="1">
      <c r="A305" s="351"/>
      <c r="B305" s="351" t="s">
        <v>88</v>
      </c>
      <c r="C305" s="259" t="s">
        <v>92</v>
      </c>
      <c r="D305" s="98">
        <v>0.25</v>
      </c>
      <c r="E305" s="99">
        <v>0.25</v>
      </c>
      <c r="F305" s="99">
        <v>0.2</v>
      </c>
      <c r="G305" s="99">
        <v>0.2</v>
      </c>
      <c r="H305" s="100">
        <f t="shared" si="4"/>
        <v>0.8</v>
      </c>
      <c r="I305" s="99">
        <v>0</v>
      </c>
      <c r="J305" s="101">
        <v>0</v>
      </c>
    </row>
    <row r="306" spans="1:10" ht="17.100000000000001" customHeight="1">
      <c r="A306" s="351"/>
      <c r="B306" s="351"/>
      <c r="C306" s="259" t="s">
        <v>93</v>
      </c>
      <c r="D306" s="98">
        <v>41.707317073170735</v>
      </c>
      <c r="E306" s="99">
        <v>41.707317073170735</v>
      </c>
      <c r="F306" s="99">
        <v>33.76624390243903</v>
      </c>
      <c r="G306" s="106"/>
      <c r="H306" s="100">
        <f t="shared" si="4"/>
        <v>0.8096000000000001</v>
      </c>
      <c r="I306" s="106"/>
      <c r="J306" s="107"/>
    </row>
    <row r="307" spans="1:10" ht="17.100000000000001" customHeight="1">
      <c r="A307" s="351"/>
      <c r="B307" s="351"/>
      <c r="C307" s="259" t="s">
        <v>19</v>
      </c>
      <c r="D307" s="102">
        <v>41.957317073170735</v>
      </c>
      <c r="E307" s="103">
        <v>41.957317073170735</v>
      </c>
      <c r="F307" s="103">
        <v>33.966243902439025</v>
      </c>
      <c r="G307" s="103">
        <v>0.2</v>
      </c>
      <c r="H307" s="104">
        <f t="shared" si="4"/>
        <v>0.80954279901177151</v>
      </c>
      <c r="I307" s="103">
        <v>0</v>
      </c>
      <c r="J307" s="105">
        <v>0</v>
      </c>
    </row>
    <row r="308" spans="1:10" ht="17.100000000000001" customHeight="1">
      <c r="A308" s="351"/>
      <c r="B308" s="351" t="s">
        <v>100</v>
      </c>
      <c r="C308" s="259" t="s">
        <v>101</v>
      </c>
      <c r="D308" s="98">
        <v>103</v>
      </c>
      <c r="E308" s="99">
        <v>86.5</v>
      </c>
      <c r="F308" s="99">
        <v>310</v>
      </c>
      <c r="G308" s="99">
        <v>310</v>
      </c>
      <c r="H308" s="100">
        <f t="shared" si="4"/>
        <v>3.0097087378640777</v>
      </c>
      <c r="I308" s="99">
        <v>7.78</v>
      </c>
      <c r="J308" s="101">
        <v>6.25</v>
      </c>
    </row>
    <row r="309" spans="1:10" ht="17.100000000000001" customHeight="1">
      <c r="A309" s="351"/>
      <c r="B309" s="351"/>
      <c r="C309" s="259" t="s">
        <v>104</v>
      </c>
      <c r="D309" s="98">
        <v>0.671875</v>
      </c>
      <c r="E309" s="99">
        <v>0</v>
      </c>
      <c r="F309" s="99">
        <v>0</v>
      </c>
      <c r="G309" s="106"/>
      <c r="H309" s="100">
        <f t="shared" si="4"/>
        <v>0</v>
      </c>
      <c r="I309" s="106"/>
      <c r="J309" s="107"/>
    </row>
    <row r="310" spans="1:10" ht="17.100000000000001" customHeight="1">
      <c r="A310" s="351"/>
      <c r="B310" s="351"/>
      <c r="C310" s="259" t="s">
        <v>109</v>
      </c>
      <c r="D310" s="98">
        <v>111.86440677966101</v>
      </c>
      <c r="E310" s="99">
        <v>0</v>
      </c>
      <c r="F310" s="99">
        <v>0</v>
      </c>
      <c r="G310" s="99">
        <v>0</v>
      </c>
      <c r="H310" s="100">
        <f t="shared" si="4"/>
        <v>0</v>
      </c>
      <c r="I310" s="99">
        <v>4.4745762711864403</v>
      </c>
      <c r="J310" s="101">
        <v>3.3559322033898304</v>
      </c>
    </row>
    <row r="311" spans="1:10" ht="17.100000000000001" customHeight="1">
      <c r="A311" s="351"/>
      <c r="B311" s="351"/>
      <c r="C311" s="259" t="s">
        <v>19</v>
      </c>
      <c r="D311" s="102">
        <v>215.53628177966101</v>
      </c>
      <c r="E311" s="103">
        <v>86.5</v>
      </c>
      <c r="F311" s="103">
        <v>310</v>
      </c>
      <c r="G311" s="103">
        <v>310</v>
      </c>
      <c r="H311" s="104">
        <f t="shared" si="4"/>
        <v>1.4382729322430625</v>
      </c>
      <c r="I311" s="103">
        <v>12.254576271186441</v>
      </c>
      <c r="J311" s="105">
        <v>9.6059322033898304</v>
      </c>
    </row>
    <row r="312" spans="1:10" ht="17.100000000000001" customHeight="1">
      <c r="A312" s="351" t="s">
        <v>138</v>
      </c>
      <c r="B312" s="351" t="s">
        <v>5</v>
      </c>
      <c r="C312" s="259" t="s">
        <v>11</v>
      </c>
      <c r="D312" s="98">
        <v>20</v>
      </c>
      <c r="E312" s="99">
        <v>20</v>
      </c>
      <c r="F312" s="99">
        <v>200</v>
      </c>
      <c r="G312" s="99">
        <v>0</v>
      </c>
      <c r="H312" s="100">
        <f t="shared" si="4"/>
        <v>10</v>
      </c>
      <c r="I312" s="99">
        <v>0</v>
      </c>
      <c r="J312" s="101">
        <v>0</v>
      </c>
    </row>
    <row r="313" spans="1:10" ht="17.100000000000001" customHeight="1">
      <c r="A313" s="351"/>
      <c r="B313" s="351"/>
      <c r="C313" s="259" t="s">
        <v>19</v>
      </c>
      <c r="D313" s="102">
        <v>20</v>
      </c>
      <c r="E313" s="103">
        <v>20</v>
      </c>
      <c r="F313" s="103">
        <v>200</v>
      </c>
      <c r="G313" s="103">
        <v>0</v>
      </c>
      <c r="H313" s="104">
        <f t="shared" si="4"/>
        <v>10</v>
      </c>
      <c r="I313" s="103">
        <v>0</v>
      </c>
      <c r="J313" s="105">
        <v>0</v>
      </c>
    </row>
    <row r="314" spans="1:10" ht="17.100000000000001" customHeight="1">
      <c r="A314" s="351"/>
      <c r="B314" s="351" t="s">
        <v>20</v>
      </c>
      <c r="C314" s="259" t="s">
        <v>30</v>
      </c>
      <c r="D314" s="98">
        <v>5.833333333333333</v>
      </c>
      <c r="E314" s="99">
        <v>5.833333333333333</v>
      </c>
      <c r="F314" s="99">
        <v>93.333333333333329</v>
      </c>
      <c r="G314" s="99">
        <v>0</v>
      </c>
      <c r="H314" s="100">
        <f t="shared" si="4"/>
        <v>16</v>
      </c>
      <c r="I314" s="99">
        <v>0.36458333333333331</v>
      </c>
      <c r="J314" s="101">
        <v>0.36458333333333331</v>
      </c>
    </row>
    <row r="315" spans="1:10" ht="17.100000000000001" customHeight="1">
      <c r="A315" s="351"/>
      <c r="B315" s="351"/>
      <c r="C315" s="259" t="s">
        <v>19</v>
      </c>
      <c r="D315" s="102">
        <v>5.833333333333333</v>
      </c>
      <c r="E315" s="103">
        <v>5.833333333333333</v>
      </c>
      <c r="F315" s="103">
        <v>93.333333333333329</v>
      </c>
      <c r="G315" s="103">
        <v>0</v>
      </c>
      <c r="H315" s="104">
        <f t="shared" si="4"/>
        <v>16</v>
      </c>
      <c r="I315" s="103">
        <v>0.36458333333333331</v>
      </c>
      <c r="J315" s="105">
        <v>0.36458333333333331</v>
      </c>
    </row>
    <row r="316" spans="1:10" ht="17.100000000000001" customHeight="1">
      <c r="A316" s="351"/>
      <c r="B316" s="351" t="s">
        <v>60</v>
      </c>
      <c r="C316" s="259" t="s">
        <v>62</v>
      </c>
      <c r="D316" s="98">
        <v>40</v>
      </c>
      <c r="E316" s="99">
        <v>40</v>
      </c>
      <c r="F316" s="99">
        <v>1200</v>
      </c>
      <c r="G316" s="99">
        <v>0</v>
      </c>
      <c r="H316" s="100">
        <f t="shared" si="4"/>
        <v>30</v>
      </c>
      <c r="I316" s="99">
        <v>14</v>
      </c>
      <c r="J316" s="101">
        <v>12</v>
      </c>
    </row>
    <row r="317" spans="1:10" ht="17.100000000000001" customHeight="1">
      <c r="A317" s="351"/>
      <c r="B317" s="351"/>
      <c r="C317" s="259" t="s">
        <v>19</v>
      </c>
      <c r="D317" s="102">
        <v>40</v>
      </c>
      <c r="E317" s="103">
        <v>40</v>
      </c>
      <c r="F317" s="103">
        <v>1200</v>
      </c>
      <c r="G317" s="103">
        <v>0</v>
      </c>
      <c r="H317" s="104">
        <f t="shared" si="4"/>
        <v>30</v>
      </c>
      <c r="I317" s="103">
        <v>14</v>
      </c>
      <c r="J317" s="105">
        <v>12</v>
      </c>
    </row>
    <row r="318" spans="1:10" ht="17.100000000000001" customHeight="1">
      <c r="A318" s="351"/>
      <c r="B318" s="351" t="s">
        <v>75</v>
      </c>
      <c r="C318" s="259" t="s">
        <v>78</v>
      </c>
      <c r="D318" s="98">
        <v>23.168918918918919</v>
      </c>
      <c r="E318" s="99">
        <v>23.168918918918919</v>
      </c>
      <c r="F318" s="99">
        <v>4.6337837837837839</v>
      </c>
      <c r="G318" s="106"/>
      <c r="H318" s="100">
        <f t="shared" si="4"/>
        <v>0.2</v>
      </c>
      <c r="I318" s="106"/>
      <c r="J318" s="107"/>
    </row>
    <row r="319" spans="1:10" ht="17.100000000000001" customHeight="1">
      <c r="A319" s="351"/>
      <c r="B319" s="351"/>
      <c r="C319" s="259" t="s">
        <v>19</v>
      </c>
      <c r="D319" s="102">
        <v>23.168918918918919</v>
      </c>
      <c r="E319" s="103">
        <v>23.168918918918919</v>
      </c>
      <c r="F319" s="103">
        <v>4.6337837837837839</v>
      </c>
      <c r="G319" s="108"/>
      <c r="H319" s="104">
        <f t="shared" si="4"/>
        <v>0.2</v>
      </c>
      <c r="I319" s="108"/>
      <c r="J319" s="109"/>
    </row>
    <row r="320" spans="1:10" ht="17.100000000000001" customHeight="1">
      <c r="A320" s="351"/>
      <c r="B320" s="351" t="s">
        <v>100</v>
      </c>
      <c r="C320" s="259" t="s">
        <v>103</v>
      </c>
      <c r="D320" s="98">
        <v>12</v>
      </c>
      <c r="E320" s="99">
        <v>12</v>
      </c>
      <c r="F320" s="99">
        <v>100</v>
      </c>
      <c r="G320" s="99">
        <v>0</v>
      </c>
      <c r="H320" s="100">
        <f t="shared" si="4"/>
        <v>8.3333333333333339</v>
      </c>
      <c r="I320" s="99">
        <v>3.6</v>
      </c>
      <c r="J320" s="101">
        <v>3.6</v>
      </c>
    </row>
    <row r="321" spans="1:10" ht="17.100000000000001" customHeight="1">
      <c r="A321" s="351"/>
      <c r="B321" s="351"/>
      <c r="C321" s="259" t="s">
        <v>19</v>
      </c>
      <c r="D321" s="102">
        <v>12</v>
      </c>
      <c r="E321" s="103">
        <v>12</v>
      </c>
      <c r="F321" s="103">
        <v>100</v>
      </c>
      <c r="G321" s="103">
        <v>0</v>
      </c>
      <c r="H321" s="104">
        <f t="shared" si="4"/>
        <v>8.3333333333333339</v>
      </c>
      <c r="I321" s="103">
        <v>3.6</v>
      </c>
      <c r="J321" s="105">
        <v>3.6</v>
      </c>
    </row>
    <row r="322" spans="1:10" ht="17.100000000000001" customHeight="1">
      <c r="A322" s="351" t="s">
        <v>139</v>
      </c>
      <c r="B322" s="351" t="s">
        <v>5</v>
      </c>
      <c r="C322" s="259" t="s">
        <v>10</v>
      </c>
      <c r="D322" s="98">
        <v>139.08463235294118</v>
      </c>
      <c r="E322" s="99">
        <v>85.98294117647059</v>
      </c>
      <c r="F322" s="99">
        <v>170.75398788927336</v>
      </c>
      <c r="G322" s="99">
        <v>138.5</v>
      </c>
      <c r="H322" s="100">
        <f t="shared" si="4"/>
        <v>1.2276984523780314</v>
      </c>
      <c r="I322" s="99">
        <v>9.1999999999999993</v>
      </c>
      <c r="J322" s="101">
        <v>0</v>
      </c>
    </row>
    <row r="323" spans="1:10" ht="17.100000000000001" customHeight="1">
      <c r="A323" s="351"/>
      <c r="B323" s="351"/>
      <c r="C323" s="259" t="s">
        <v>17</v>
      </c>
      <c r="D323" s="98">
        <v>12.75</v>
      </c>
      <c r="E323" s="99">
        <v>9.5625</v>
      </c>
      <c r="F323" s="99">
        <v>18.787499999999987</v>
      </c>
      <c r="G323" s="99">
        <v>7.5149999999999952</v>
      </c>
      <c r="H323" s="100">
        <f t="shared" ref="H323:H386" si="5">IFERROR((F323/D323),0)</f>
        <v>1.4735294117647049</v>
      </c>
      <c r="I323" s="99">
        <v>1.9124999999999999</v>
      </c>
      <c r="J323" s="101">
        <v>1.9124999999999999</v>
      </c>
    </row>
    <row r="324" spans="1:10" ht="17.100000000000001" customHeight="1">
      <c r="A324" s="351"/>
      <c r="B324" s="351"/>
      <c r="C324" s="259" t="s">
        <v>19</v>
      </c>
      <c r="D324" s="102">
        <v>151.83463235294118</v>
      </c>
      <c r="E324" s="103">
        <v>95.545441176470604</v>
      </c>
      <c r="F324" s="103">
        <v>189.54148788927336</v>
      </c>
      <c r="G324" s="103">
        <v>146.01499999999999</v>
      </c>
      <c r="H324" s="104">
        <f t="shared" si="5"/>
        <v>1.2483416000157475</v>
      </c>
      <c r="I324" s="103">
        <v>11.112499999999999</v>
      </c>
      <c r="J324" s="105">
        <v>1.9124999999999999</v>
      </c>
    </row>
    <row r="325" spans="1:10" ht="17.100000000000001" customHeight="1">
      <c r="A325" s="351"/>
      <c r="B325" s="351" t="s">
        <v>31</v>
      </c>
      <c r="C325" s="259" t="s">
        <v>33</v>
      </c>
      <c r="D325" s="98">
        <v>2153.0529575892851</v>
      </c>
      <c r="E325" s="99">
        <v>1808.2280191656403</v>
      </c>
      <c r="F325" s="99">
        <v>4418.6631326149436</v>
      </c>
      <c r="G325" s="99">
        <v>1540.7065511874578</v>
      </c>
      <c r="H325" s="100">
        <f t="shared" si="5"/>
        <v>2.0522779604837962</v>
      </c>
      <c r="I325" s="106"/>
      <c r="J325" s="107"/>
    </row>
    <row r="326" spans="1:10" ht="17.100000000000001" customHeight="1">
      <c r="A326" s="351"/>
      <c r="B326" s="351"/>
      <c r="C326" s="259" t="s">
        <v>34</v>
      </c>
      <c r="D326" s="98">
        <v>8.9612068965517242</v>
      </c>
      <c r="E326" s="99">
        <v>2.240301724137931</v>
      </c>
      <c r="F326" s="99">
        <v>4.3491724137931058</v>
      </c>
      <c r="G326" s="106"/>
      <c r="H326" s="100">
        <f t="shared" si="5"/>
        <v>0.48533333333333362</v>
      </c>
      <c r="I326" s="106"/>
      <c r="J326" s="107"/>
    </row>
    <row r="327" spans="1:10" ht="17.100000000000001" customHeight="1">
      <c r="A327" s="351"/>
      <c r="B327" s="351"/>
      <c r="C327" s="259" t="s">
        <v>35</v>
      </c>
      <c r="D327" s="98">
        <v>16.26459051724138</v>
      </c>
      <c r="E327" s="99">
        <v>10.887866379310346</v>
      </c>
      <c r="F327" s="99">
        <v>1.6130172413793105</v>
      </c>
      <c r="G327" s="106"/>
      <c r="H327" s="100">
        <f t="shared" si="5"/>
        <v>9.9173553719008267E-2</v>
      </c>
      <c r="I327" s="106"/>
      <c r="J327" s="107"/>
    </row>
    <row r="328" spans="1:10" ht="17.100000000000001" customHeight="1">
      <c r="A328" s="351"/>
      <c r="B328" s="351"/>
      <c r="C328" s="259" t="s">
        <v>36</v>
      </c>
      <c r="D328" s="98">
        <v>483.55596982758618</v>
      </c>
      <c r="E328" s="99">
        <v>70.443531788793109</v>
      </c>
      <c r="F328" s="99">
        <v>98.73674188640976</v>
      </c>
      <c r="G328" s="106"/>
      <c r="H328" s="100">
        <f t="shared" si="5"/>
        <v>0.20418885929919289</v>
      </c>
      <c r="I328" s="99">
        <v>1.1711206896551725</v>
      </c>
      <c r="J328" s="107"/>
    </row>
    <row r="329" spans="1:10" ht="17.100000000000001" customHeight="1">
      <c r="A329" s="351"/>
      <c r="B329" s="351"/>
      <c r="C329" s="259" t="s">
        <v>38</v>
      </c>
      <c r="D329" s="98">
        <v>14.517155172413794</v>
      </c>
      <c r="E329" s="99">
        <v>7.2585775862068971</v>
      </c>
      <c r="F329" s="99">
        <v>1.7606135902636908</v>
      </c>
      <c r="G329" s="106"/>
      <c r="H329" s="100">
        <f t="shared" si="5"/>
        <v>0.12127814088598396</v>
      </c>
      <c r="I329" s="106"/>
      <c r="J329" s="107"/>
    </row>
    <row r="330" spans="1:10" ht="17.100000000000001" customHeight="1">
      <c r="A330" s="351"/>
      <c r="B330" s="351"/>
      <c r="C330" s="259" t="s">
        <v>39</v>
      </c>
      <c r="D330" s="98">
        <v>47.089008620689654</v>
      </c>
      <c r="E330" s="99">
        <v>42.992456896551722</v>
      </c>
      <c r="F330" s="99">
        <v>65.790888438133862</v>
      </c>
      <c r="G330" s="99">
        <v>4.3491724137931058</v>
      </c>
      <c r="H330" s="100">
        <f t="shared" si="5"/>
        <v>1.3971601943903975</v>
      </c>
      <c r="I330" s="99">
        <v>0.17205517241379309</v>
      </c>
      <c r="J330" s="101">
        <v>0.17205517241379309</v>
      </c>
    </row>
    <row r="331" spans="1:10" ht="17.100000000000001" customHeight="1">
      <c r="A331" s="351"/>
      <c r="B331" s="351"/>
      <c r="C331" s="259" t="s">
        <v>40</v>
      </c>
      <c r="D331" s="98">
        <v>74.037491379310339</v>
      </c>
      <c r="E331" s="99">
        <v>74.037491379310339</v>
      </c>
      <c r="F331" s="99">
        <v>35.916517241379289</v>
      </c>
      <c r="G331" s="99">
        <v>0</v>
      </c>
      <c r="H331" s="100">
        <f t="shared" si="5"/>
        <v>0.48511256354393584</v>
      </c>
      <c r="I331" s="106"/>
      <c r="J331" s="107"/>
    </row>
    <row r="332" spans="1:10" ht="17.100000000000001" customHeight="1">
      <c r="A332" s="351"/>
      <c r="B332" s="351"/>
      <c r="C332" s="259" t="s">
        <v>42</v>
      </c>
      <c r="D332" s="98">
        <v>2402.5816321286475</v>
      </c>
      <c r="E332" s="99">
        <v>326.44668849469497</v>
      </c>
      <c r="F332" s="99">
        <v>390.80868940162281</v>
      </c>
      <c r="G332" s="99">
        <v>40</v>
      </c>
      <c r="H332" s="100">
        <f t="shared" si="5"/>
        <v>0.16266198166818283</v>
      </c>
      <c r="I332" s="99">
        <v>0</v>
      </c>
      <c r="J332" s="101">
        <v>0</v>
      </c>
    </row>
    <row r="333" spans="1:10" ht="17.100000000000001" customHeight="1">
      <c r="A333" s="351"/>
      <c r="B333" s="351"/>
      <c r="C333" s="259" t="s">
        <v>43</v>
      </c>
      <c r="D333" s="98">
        <v>77.424827586206916</v>
      </c>
      <c r="E333" s="99">
        <v>0</v>
      </c>
      <c r="F333" s="99">
        <v>0</v>
      </c>
      <c r="G333" s="106"/>
      <c r="H333" s="100">
        <f t="shared" si="5"/>
        <v>0</v>
      </c>
      <c r="I333" s="106"/>
      <c r="J333" s="107"/>
    </row>
    <row r="334" spans="1:10" ht="17.100000000000001" customHeight="1">
      <c r="A334" s="351"/>
      <c r="B334" s="351"/>
      <c r="C334" s="259" t="s">
        <v>44</v>
      </c>
      <c r="D334" s="98">
        <v>321.5050603448276</v>
      </c>
      <c r="E334" s="99">
        <v>214.1049956896552</v>
      </c>
      <c r="F334" s="99">
        <v>208.85786135057484</v>
      </c>
      <c r="G334" s="106"/>
      <c r="H334" s="100">
        <f t="shared" si="5"/>
        <v>0.64962542464048956</v>
      </c>
      <c r="I334" s="106"/>
      <c r="J334" s="107"/>
    </row>
    <row r="335" spans="1:10" ht="17.100000000000001" customHeight="1">
      <c r="A335" s="351"/>
      <c r="B335" s="351"/>
      <c r="C335" s="259" t="s">
        <v>46</v>
      </c>
      <c r="D335" s="98">
        <v>1.3921875000000001</v>
      </c>
      <c r="E335" s="99">
        <v>1.3921875000000001</v>
      </c>
      <c r="F335" s="99">
        <v>2.0261029411764691</v>
      </c>
      <c r="G335" s="106"/>
      <c r="H335" s="100">
        <f t="shared" si="5"/>
        <v>1.455337690631807</v>
      </c>
      <c r="I335" s="106"/>
      <c r="J335" s="107"/>
    </row>
    <row r="336" spans="1:10" ht="17.100000000000001" customHeight="1">
      <c r="A336" s="351"/>
      <c r="B336" s="351"/>
      <c r="C336" s="259" t="s">
        <v>19</v>
      </c>
      <c r="D336" s="102">
        <v>5600.3820875627598</v>
      </c>
      <c r="E336" s="103">
        <v>2558.0321166043013</v>
      </c>
      <c r="F336" s="103">
        <v>5228.5227371196779</v>
      </c>
      <c r="G336" s="103">
        <v>1585.0557236012507</v>
      </c>
      <c r="H336" s="104">
        <f t="shared" si="5"/>
        <v>0.93360107495720668</v>
      </c>
      <c r="I336" s="103">
        <v>1.3431758620689656</v>
      </c>
      <c r="J336" s="105">
        <v>0.17205517241379309</v>
      </c>
    </row>
    <row r="337" spans="1:10" ht="17.100000000000001" customHeight="1">
      <c r="A337" s="351"/>
      <c r="B337" s="351" t="s">
        <v>47</v>
      </c>
      <c r="C337" s="259" t="s">
        <v>48</v>
      </c>
      <c r="D337" s="98">
        <v>116.535</v>
      </c>
      <c r="E337" s="99">
        <v>101.91100000000002</v>
      </c>
      <c r="F337" s="99">
        <v>121.24758400000006</v>
      </c>
      <c r="G337" s="99">
        <v>97.042426666666699</v>
      </c>
      <c r="H337" s="100">
        <f t="shared" si="5"/>
        <v>1.040439215686275</v>
      </c>
      <c r="I337" s="106"/>
      <c r="J337" s="107"/>
    </row>
    <row r="338" spans="1:10" ht="17.100000000000001" customHeight="1">
      <c r="A338" s="351"/>
      <c r="B338" s="351"/>
      <c r="C338" s="259" t="s">
        <v>49</v>
      </c>
      <c r="D338" s="98">
        <v>407.0507017543859</v>
      </c>
      <c r="E338" s="99">
        <v>325.39201754385959</v>
      </c>
      <c r="F338" s="99">
        <v>502.19947349550392</v>
      </c>
      <c r="G338" s="99">
        <v>367.6912977872791</v>
      </c>
      <c r="H338" s="100">
        <f t="shared" si="5"/>
        <v>1.2337516464927525</v>
      </c>
      <c r="I338" s="106"/>
      <c r="J338" s="107"/>
    </row>
    <row r="339" spans="1:10" ht="17.100000000000001" customHeight="1">
      <c r="A339" s="351"/>
      <c r="B339" s="351"/>
      <c r="C339" s="259" t="s">
        <v>50</v>
      </c>
      <c r="D339" s="98">
        <v>34.782777777777781</v>
      </c>
      <c r="E339" s="99">
        <v>16.248888888888889</v>
      </c>
      <c r="F339" s="99">
        <v>21.19396740740742</v>
      </c>
      <c r="G339" s="106"/>
      <c r="H339" s="100">
        <f t="shared" si="5"/>
        <v>0.60932360097323635</v>
      </c>
      <c r="I339" s="99">
        <v>0.44846933333333328</v>
      </c>
      <c r="J339" s="107"/>
    </row>
    <row r="340" spans="1:10" ht="17.100000000000001" customHeight="1">
      <c r="A340" s="351"/>
      <c r="B340" s="351"/>
      <c r="C340" s="259" t="s">
        <v>51</v>
      </c>
      <c r="D340" s="98">
        <v>2.2850000000000001</v>
      </c>
      <c r="E340" s="99">
        <v>2.2850000000000001</v>
      </c>
      <c r="F340" s="99">
        <v>1.3527199999999999</v>
      </c>
      <c r="G340" s="106"/>
      <c r="H340" s="100">
        <f t="shared" si="5"/>
        <v>0.59199999999999997</v>
      </c>
      <c r="I340" s="106"/>
      <c r="J340" s="107"/>
    </row>
    <row r="341" spans="1:10" ht="17.100000000000001" customHeight="1">
      <c r="A341" s="351"/>
      <c r="B341" s="351"/>
      <c r="C341" s="259" t="s">
        <v>52</v>
      </c>
      <c r="D341" s="98">
        <v>60.02181818181819</v>
      </c>
      <c r="E341" s="99">
        <v>57.430909090909097</v>
      </c>
      <c r="F341" s="99">
        <v>43.556413689839587</v>
      </c>
      <c r="G341" s="99">
        <v>11.618911372549018</v>
      </c>
      <c r="H341" s="100">
        <f t="shared" si="5"/>
        <v>0.72567634585640883</v>
      </c>
      <c r="I341" s="106"/>
      <c r="J341" s="107"/>
    </row>
    <row r="342" spans="1:10" ht="17.100000000000001" customHeight="1">
      <c r="A342" s="351"/>
      <c r="B342" s="351"/>
      <c r="C342" s="259" t="s">
        <v>53</v>
      </c>
      <c r="D342" s="98">
        <v>708.65466666666657</v>
      </c>
      <c r="E342" s="99">
        <v>202.60333333333335</v>
      </c>
      <c r="F342" s="99">
        <v>162.93922377217567</v>
      </c>
      <c r="G342" s="99">
        <v>9.8677180952381249</v>
      </c>
      <c r="H342" s="100">
        <f t="shared" si="5"/>
        <v>0.22992753937344521</v>
      </c>
      <c r="I342" s="99">
        <v>6.9464000000000006</v>
      </c>
      <c r="J342" s="107"/>
    </row>
    <row r="343" spans="1:10" ht="17.100000000000001" customHeight="1">
      <c r="A343" s="351"/>
      <c r="B343" s="351"/>
      <c r="C343" s="259" t="s">
        <v>54</v>
      </c>
      <c r="D343" s="98">
        <v>111.73409090909091</v>
      </c>
      <c r="E343" s="99">
        <v>84.085590909090911</v>
      </c>
      <c r="F343" s="99">
        <v>205.72897385383251</v>
      </c>
      <c r="G343" s="99">
        <v>39.082137326203217</v>
      </c>
      <c r="H343" s="100">
        <f t="shared" si="5"/>
        <v>1.8412372820146514</v>
      </c>
      <c r="I343" s="99">
        <v>0.4</v>
      </c>
      <c r="J343" s="101">
        <v>0.2</v>
      </c>
    </row>
    <row r="344" spans="1:10" ht="17.100000000000001" customHeight="1">
      <c r="A344" s="351"/>
      <c r="B344" s="351"/>
      <c r="C344" s="259" t="s">
        <v>55</v>
      </c>
      <c r="D344" s="98">
        <v>73.12</v>
      </c>
      <c r="E344" s="99">
        <v>73.12</v>
      </c>
      <c r="F344" s="99">
        <v>53.872235294117615</v>
      </c>
      <c r="G344" s="99">
        <v>35.914823529411748</v>
      </c>
      <c r="H344" s="100">
        <f t="shared" si="5"/>
        <v>0.73676470588235243</v>
      </c>
      <c r="I344" s="106"/>
      <c r="J344" s="107"/>
    </row>
    <row r="345" spans="1:10" ht="17.100000000000001" customHeight="1">
      <c r="A345" s="351"/>
      <c r="B345" s="351"/>
      <c r="C345" s="259" t="s">
        <v>56</v>
      </c>
      <c r="D345" s="98">
        <v>17.830454545454543</v>
      </c>
      <c r="E345" s="99">
        <v>17.830454545454543</v>
      </c>
      <c r="F345" s="99">
        <v>34.689516577540118</v>
      </c>
      <c r="G345" s="99">
        <v>16.766060606060616</v>
      </c>
      <c r="H345" s="100">
        <f t="shared" si="5"/>
        <v>1.9455205973076777</v>
      </c>
      <c r="I345" s="106"/>
      <c r="J345" s="101">
        <v>0.69090909090909092</v>
      </c>
    </row>
    <row r="346" spans="1:10" ht="17.100000000000001" customHeight="1">
      <c r="A346" s="351"/>
      <c r="B346" s="351"/>
      <c r="C346" s="259" t="s">
        <v>57</v>
      </c>
      <c r="D346" s="98">
        <v>142.17777777777781</v>
      </c>
      <c r="E346" s="99">
        <v>133.03777777777782</v>
      </c>
      <c r="F346" s="99">
        <v>235.90132906318095</v>
      </c>
      <c r="G346" s="99">
        <v>72.70206901960789</v>
      </c>
      <c r="H346" s="100">
        <f t="shared" si="5"/>
        <v>1.6591997198879558</v>
      </c>
      <c r="I346" s="106"/>
      <c r="J346" s="107"/>
    </row>
    <row r="347" spans="1:10" ht="17.100000000000001" customHeight="1">
      <c r="A347" s="351"/>
      <c r="B347" s="351"/>
      <c r="C347" s="259" t="s">
        <v>58</v>
      </c>
      <c r="D347" s="98">
        <v>119.79157894736844</v>
      </c>
      <c r="E347" s="99">
        <v>47.032368421052638</v>
      </c>
      <c r="F347" s="99">
        <v>48.92552511867904</v>
      </c>
      <c r="G347" s="99">
        <v>23.102829721362241</v>
      </c>
      <c r="H347" s="100">
        <f t="shared" si="5"/>
        <v>0.40842207397712765</v>
      </c>
      <c r="I347" s="99">
        <v>0</v>
      </c>
      <c r="J347" s="101">
        <v>0</v>
      </c>
    </row>
    <row r="348" spans="1:10" ht="17.100000000000001" customHeight="1">
      <c r="A348" s="351"/>
      <c r="B348" s="351"/>
      <c r="C348" s="259" t="s">
        <v>19</v>
      </c>
      <c r="D348" s="102">
        <v>1793.9838665603402</v>
      </c>
      <c r="E348" s="103">
        <v>1060.977340510367</v>
      </c>
      <c r="F348" s="103">
        <v>1431.6069622722771</v>
      </c>
      <c r="G348" s="103">
        <v>673.78827412437863</v>
      </c>
      <c r="H348" s="104">
        <f t="shared" si="5"/>
        <v>0.79800436835429334</v>
      </c>
      <c r="I348" s="103">
        <v>7.7948693333333345</v>
      </c>
      <c r="J348" s="105">
        <v>0.89090909090909098</v>
      </c>
    </row>
    <row r="349" spans="1:10" ht="17.100000000000001" customHeight="1">
      <c r="A349" s="351"/>
      <c r="B349" s="351" t="s">
        <v>60</v>
      </c>
      <c r="C349" s="259" t="s">
        <v>61</v>
      </c>
      <c r="D349" s="98">
        <v>50</v>
      </c>
      <c r="E349" s="99">
        <v>50</v>
      </c>
      <c r="F349" s="99">
        <v>125</v>
      </c>
      <c r="G349" s="99">
        <v>125</v>
      </c>
      <c r="H349" s="100">
        <f t="shared" si="5"/>
        <v>2.5</v>
      </c>
      <c r="I349" s="99">
        <v>17.5</v>
      </c>
      <c r="J349" s="101">
        <v>7.5</v>
      </c>
    </row>
    <row r="350" spans="1:10" ht="17.100000000000001" customHeight="1">
      <c r="A350" s="351"/>
      <c r="B350" s="351"/>
      <c r="C350" s="259" t="s">
        <v>19</v>
      </c>
      <c r="D350" s="102">
        <v>50</v>
      </c>
      <c r="E350" s="103">
        <v>50</v>
      </c>
      <c r="F350" s="103">
        <v>125</v>
      </c>
      <c r="G350" s="103">
        <v>125</v>
      </c>
      <c r="H350" s="104">
        <f t="shared" si="5"/>
        <v>2.5</v>
      </c>
      <c r="I350" s="103">
        <v>17.5</v>
      </c>
      <c r="J350" s="105">
        <v>7.5</v>
      </c>
    </row>
    <row r="351" spans="1:10" ht="17.100000000000001" customHeight="1">
      <c r="A351" s="351"/>
      <c r="B351" s="351" t="s">
        <v>66</v>
      </c>
      <c r="C351" s="259" t="s">
        <v>67</v>
      </c>
      <c r="D351" s="98">
        <v>3210.5764627659578</v>
      </c>
      <c r="E351" s="99">
        <v>3178.6988031914898</v>
      </c>
      <c r="F351" s="99">
        <v>5287.9256721944112</v>
      </c>
      <c r="G351" s="99">
        <v>2095.2476918043144</v>
      </c>
      <c r="H351" s="100">
        <f t="shared" si="5"/>
        <v>1.6470330900136192</v>
      </c>
      <c r="I351" s="99">
        <v>80.345434042553194</v>
      </c>
      <c r="J351" s="101">
        <v>21.456117021276597</v>
      </c>
    </row>
    <row r="352" spans="1:10" ht="17.100000000000001" customHeight="1">
      <c r="A352" s="351"/>
      <c r="B352" s="351"/>
      <c r="C352" s="259" t="s">
        <v>68</v>
      </c>
      <c r="D352" s="98">
        <v>139.98531914893618</v>
      </c>
      <c r="E352" s="99">
        <v>139.98531914893618</v>
      </c>
      <c r="F352" s="99">
        <v>93.612044175589858</v>
      </c>
      <c r="G352" s="99">
        <v>69.383991934362399</v>
      </c>
      <c r="H352" s="100">
        <f t="shared" si="5"/>
        <v>0.668727583326021</v>
      </c>
      <c r="I352" s="99">
        <v>0.91666666666666674</v>
      </c>
      <c r="J352" s="101">
        <v>0.5</v>
      </c>
    </row>
    <row r="353" spans="1:10" ht="17.100000000000001" customHeight="1">
      <c r="A353" s="351"/>
      <c r="B353" s="351"/>
      <c r="C353" s="259" t="s">
        <v>69</v>
      </c>
      <c r="D353" s="98">
        <v>83.372340425531931</v>
      </c>
      <c r="E353" s="99">
        <v>61.303191489361708</v>
      </c>
      <c r="F353" s="99">
        <v>64.57461827284105</v>
      </c>
      <c r="G353" s="99">
        <v>19.88909525796134</v>
      </c>
      <c r="H353" s="100">
        <f t="shared" si="5"/>
        <v>0.77453287197231813</v>
      </c>
      <c r="I353" s="106"/>
      <c r="J353" s="107"/>
    </row>
    <row r="354" spans="1:10" ht="17.100000000000001" customHeight="1">
      <c r="A354" s="351"/>
      <c r="B354" s="351"/>
      <c r="C354" s="259" t="s">
        <v>70</v>
      </c>
      <c r="D354" s="98">
        <v>318.10346266166044</v>
      </c>
      <c r="E354" s="99">
        <v>145.45925114726742</v>
      </c>
      <c r="F354" s="99">
        <v>100.10677769188607</v>
      </c>
      <c r="G354" s="99">
        <v>43.581712974551515</v>
      </c>
      <c r="H354" s="100">
        <f t="shared" si="5"/>
        <v>0.31469879910851872</v>
      </c>
      <c r="I354" s="106"/>
      <c r="J354" s="107"/>
    </row>
    <row r="355" spans="1:10" ht="17.100000000000001" customHeight="1">
      <c r="A355" s="351"/>
      <c r="B355" s="351"/>
      <c r="C355" s="259" t="s">
        <v>71</v>
      </c>
      <c r="D355" s="98">
        <v>15.889787234042556</v>
      </c>
      <c r="E355" s="99">
        <v>7.9448936170212781</v>
      </c>
      <c r="F355" s="99">
        <v>10.593191489361704</v>
      </c>
      <c r="G355" s="106"/>
      <c r="H355" s="100">
        <f t="shared" si="5"/>
        <v>0.66666666666666663</v>
      </c>
      <c r="I355" s="106"/>
      <c r="J355" s="107"/>
    </row>
    <row r="356" spans="1:10" ht="17.100000000000001" customHeight="1">
      <c r="A356" s="351"/>
      <c r="B356" s="351"/>
      <c r="C356" s="259" t="s">
        <v>72</v>
      </c>
      <c r="D356" s="98">
        <v>38.15425531914893</v>
      </c>
      <c r="E356" s="99">
        <v>31.029255319148938</v>
      </c>
      <c r="F356" s="99">
        <v>59.728562935812761</v>
      </c>
      <c r="G356" s="99">
        <v>36.311953781512685</v>
      </c>
      <c r="H356" s="100">
        <f t="shared" si="5"/>
        <v>1.5654495792461733</v>
      </c>
      <c r="I356" s="106"/>
      <c r="J356" s="107"/>
    </row>
    <row r="357" spans="1:10" ht="17.100000000000001" customHeight="1">
      <c r="A357" s="351"/>
      <c r="B357" s="351"/>
      <c r="C357" s="259" t="s">
        <v>73</v>
      </c>
      <c r="D357" s="98">
        <v>254.2365957446809</v>
      </c>
      <c r="E357" s="99">
        <v>254.2365957446809</v>
      </c>
      <c r="F357" s="99">
        <v>301.76781405328103</v>
      </c>
      <c r="G357" s="99">
        <v>74.583145598665027</v>
      </c>
      <c r="H357" s="100">
        <f t="shared" si="5"/>
        <v>1.1869566345056544</v>
      </c>
      <c r="I357" s="106"/>
      <c r="J357" s="107"/>
    </row>
    <row r="358" spans="1:10" ht="17.100000000000001" customHeight="1">
      <c r="A358" s="351"/>
      <c r="B358" s="351"/>
      <c r="C358" s="259" t="s">
        <v>74</v>
      </c>
      <c r="D358" s="98">
        <v>49.042553191489361</v>
      </c>
      <c r="E358" s="99">
        <v>49.042553191489361</v>
      </c>
      <c r="F358" s="99">
        <v>28.562382978723424</v>
      </c>
      <c r="G358" s="99">
        <v>16.776015018773467</v>
      </c>
      <c r="H358" s="100">
        <f t="shared" si="5"/>
        <v>0.58240000000000036</v>
      </c>
      <c r="I358" s="106"/>
      <c r="J358" s="107"/>
    </row>
    <row r="359" spans="1:10" ht="17.100000000000001" customHeight="1">
      <c r="A359" s="351"/>
      <c r="B359" s="351"/>
      <c r="C359" s="259" t="s">
        <v>19</v>
      </c>
      <c r="D359" s="102">
        <v>4109.3607764914486</v>
      </c>
      <c r="E359" s="103">
        <v>3867.6998628493957</v>
      </c>
      <c r="F359" s="103">
        <v>5946.8710637919075</v>
      </c>
      <c r="G359" s="103">
        <v>2355.7736063701414</v>
      </c>
      <c r="H359" s="104">
        <f t="shared" si="5"/>
        <v>1.4471523400457713</v>
      </c>
      <c r="I359" s="103">
        <v>81.262100709219851</v>
      </c>
      <c r="J359" s="105">
        <v>21.956117021276597</v>
      </c>
    </row>
    <row r="360" spans="1:10" ht="17.100000000000001" customHeight="1">
      <c r="A360" s="351"/>
      <c r="B360" s="351" t="s">
        <v>75</v>
      </c>
      <c r="C360" s="259" t="s">
        <v>76</v>
      </c>
      <c r="D360" s="98">
        <v>218.94628378378377</v>
      </c>
      <c r="E360" s="99">
        <v>88.299324324324317</v>
      </c>
      <c r="F360" s="99">
        <v>153.15227477477475</v>
      </c>
      <c r="G360" s="99">
        <v>123.90337387387385</v>
      </c>
      <c r="H360" s="100">
        <f t="shared" si="5"/>
        <v>0.69949702789208956</v>
      </c>
      <c r="I360" s="106"/>
      <c r="J360" s="107"/>
    </row>
    <row r="361" spans="1:10" ht="17.100000000000001" customHeight="1">
      <c r="A361" s="351"/>
      <c r="B361" s="351"/>
      <c r="C361" s="259" t="s">
        <v>77</v>
      </c>
      <c r="D361" s="98">
        <v>1746.1298418708784</v>
      </c>
      <c r="E361" s="99">
        <v>1336.5111201587354</v>
      </c>
      <c r="F361" s="99">
        <v>3076.2075178756481</v>
      </c>
      <c r="G361" s="99">
        <v>1107.6757533492002</v>
      </c>
      <c r="H361" s="100">
        <f t="shared" si="5"/>
        <v>1.7617289643132537</v>
      </c>
      <c r="I361" s="106"/>
      <c r="J361" s="107"/>
    </row>
    <row r="362" spans="1:10" ht="17.100000000000001" customHeight="1">
      <c r="A362" s="351"/>
      <c r="B362" s="351"/>
      <c r="C362" s="259" t="s">
        <v>78</v>
      </c>
      <c r="D362" s="98">
        <v>324</v>
      </c>
      <c r="E362" s="99">
        <v>297</v>
      </c>
      <c r="F362" s="99">
        <v>126.96176470588236</v>
      </c>
      <c r="G362" s="99">
        <v>87.350188235294098</v>
      </c>
      <c r="H362" s="100">
        <f t="shared" si="5"/>
        <v>0.39185729847494555</v>
      </c>
      <c r="I362" s="99">
        <v>18.225000000000001</v>
      </c>
      <c r="J362" s="101">
        <v>18.225000000000001</v>
      </c>
    </row>
    <row r="363" spans="1:10" ht="17.100000000000001" customHeight="1">
      <c r="A363" s="351"/>
      <c r="B363" s="351"/>
      <c r="C363" s="259" t="s">
        <v>81</v>
      </c>
      <c r="D363" s="98">
        <v>9.0101351351351351</v>
      </c>
      <c r="E363" s="99">
        <v>9.0101351351351351</v>
      </c>
      <c r="F363" s="99">
        <v>43.729189189189213</v>
      </c>
      <c r="G363" s="99">
        <v>5.3106796502384706</v>
      </c>
      <c r="H363" s="100">
        <f t="shared" si="5"/>
        <v>4.8533333333333362</v>
      </c>
      <c r="I363" s="99">
        <v>0.18020270270270269</v>
      </c>
      <c r="J363" s="101">
        <v>0.18020270270270269</v>
      </c>
    </row>
    <row r="364" spans="1:10" ht="17.100000000000001" customHeight="1">
      <c r="A364" s="351"/>
      <c r="B364" s="351"/>
      <c r="C364" s="259" t="s">
        <v>83</v>
      </c>
      <c r="D364" s="98">
        <v>3.375</v>
      </c>
      <c r="E364" s="99">
        <v>1.6875</v>
      </c>
      <c r="F364" s="99">
        <v>1.9892647058823516</v>
      </c>
      <c r="G364" s="99">
        <v>1.9892647058823516</v>
      </c>
      <c r="H364" s="100">
        <f t="shared" si="5"/>
        <v>0.58941176470588197</v>
      </c>
      <c r="I364" s="106"/>
      <c r="J364" s="107"/>
    </row>
    <row r="365" spans="1:10" ht="17.100000000000001" customHeight="1">
      <c r="A365" s="351"/>
      <c r="B365" s="351"/>
      <c r="C365" s="259" t="s">
        <v>84</v>
      </c>
      <c r="D365" s="98">
        <v>1427.6278806306304</v>
      </c>
      <c r="E365" s="99">
        <v>1391.6581340090088</v>
      </c>
      <c r="F365" s="99">
        <v>817.54563172584403</v>
      </c>
      <c r="G365" s="99">
        <v>470.14590461932625</v>
      </c>
      <c r="H365" s="100">
        <f t="shared" si="5"/>
        <v>0.57266017483821285</v>
      </c>
      <c r="I365" s="106"/>
      <c r="J365" s="107"/>
    </row>
    <row r="366" spans="1:10" ht="17.100000000000001" customHeight="1">
      <c r="A366" s="351"/>
      <c r="B366" s="351"/>
      <c r="C366" s="259" t="s">
        <v>85</v>
      </c>
      <c r="D366" s="98">
        <v>6723.8399493243269</v>
      </c>
      <c r="E366" s="99">
        <v>6549.6440033783801</v>
      </c>
      <c r="F366" s="99">
        <v>5098.0672893614237</v>
      </c>
      <c r="G366" s="99">
        <v>2977.0280362032618</v>
      </c>
      <c r="H366" s="100">
        <f t="shared" si="5"/>
        <v>0.75820770984796038</v>
      </c>
      <c r="I366" s="99">
        <v>78.489118918918933</v>
      </c>
      <c r="J366" s="101">
        <v>27.809594594594593</v>
      </c>
    </row>
    <row r="367" spans="1:10" ht="17.100000000000001" customHeight="1">
      <c r="A367" s="351"/>
      <c r="B367" s="351"/>
      <c r="C367" s="259" t="s">
        <v>86</v>
      </c>
      <c r="D367" s="98">
        <v>295.87204521829528</v>
      </c>
      <c r="E367" s="99">
        <v>295.87204521829528</v>
      </c>
      <c r="F367" s="99">
        <v>363.69876918796655</v>
      </c>
      <c r="G367" s="99">
        <v>167.88825339366525</v>
      </c>
      <c r="H367" s="100">
        <f t="shared" si="5"/>
        <v>1.2292434350113357</v>
      </c>
      <c r="I367" s="106"/>
      <c r="J367" s="107"/>
    </row>
    <row r="368" spans="1:10" ht="17.100000000000001" customHeight="1">
      <c r="A368" s="351"/>
      <c r="B368" s="351"/>
      <c r="C368" s="259" t="s">
        <v>19</v>
      </c>
      <c r="D368" s="102">
        <v>10748.801135963049</v>
      </c>
      <c r="E368" s="103">
        <v>9969.6822622238778</v>
      </c>
      <c r="F368" s="103">
        <v>9681.3517015266098</v>
      </c>
      <c r="G368" s="103">
        <v>4941.2914540307429</v>
      </c>
      <c r="H368" s="104">
        <f t="shared" si="5"/>
        <v>0.90069130306402301</v>
      </c>
      <c r="I368" s="103">
        <v>96.894321621621643</v>
      </c>
      <c r="J368" s="105">
        <v>46.214797297297295</v>
      </c>
    </row>
    <row r="369" spans="1:10" ht="17.100000000000001" customHeight="1">
      <c r="A369" s="351"/>
      <c r="B369" s="351" t="s">
        <v>88</v>
      </c>
      <c r="C369" s="259" t="s">
        <v>89</v>
      </c>
      <c r="D369" s="98">
        <v>280.18125298900048</v>
      </c>
      <c r="E369" s="99">
        <v>40.261437908496738</v>
      </c>
      <c r="F369" s="99">
        <v>7.8509803921568633</v>
      </c>
      <c r="G369" s="99">
        <v>3.0196078431372553</v>
      </c>
      <c r="H369" s="100">
        <f t="shared" si="5"/>
        <v>2.8021076743721614E-2</v>
      </c>
      <c r="I369" s="99">
        <v>16.003921568627451</v>
      </c>
      <c r="J369" s="107"/>
    </row>
    <row r="370" spans="1:10" ht="17.100000000000001" customHeight="1">
      <c r="A370" s="351"/>
      <c r="B370" s="351"/>
      <c r="C370" s="259" t="s">
        <v>91</v>
      </c>
      <c r="D370" s="98">
        <v>2.0853658536585367</v>
      </c>
      <c r="E370" s="99">
        <v>0</v>
      </c>
      <c r="F370" s="99">
        <v>0</v>
      </c>
      <c r="G370" s="106"/>
      <c r="H370" s="100">
        <f t="shared" si="5"/>
        <v>0</v>
      </c>
      <c r="I370" s="106"/>
      <c r="J370" s="107"/>
    </row>
    <row r="371" spans="1:10" ht="17.100000000000001" customHeight="1">
      <c r="A371" s="351"/>
      <c r="B371" s="351"/>
      <c r="C371" s="259" t="s">
        <v>92</v>
      </c>
      <c r="D371" s="98">
        <v>405.02439024390242</v>
      </c>
      <c r="E371" s="99">
        <v>201.28414634146338</v>
      </c>
      <c r="F371" s="99">
        <v>179.69348770923011</v>
      </c>
      <c r="G371" s="99">
        <v>53.096413199426138</v>
      </c>
      <c r="H371" s="100">
        <f t="shared" si="5"/>
        <v>0.44366090546058262</v>
      </c>
      <c r="I371" s="106"/>
      <c r="J371" s="107"/>
    </row>
    <row r="372" spans="1:10" ht="17.100000000000001" customHeight="1">
      <c r="A372" s="351"/>
      <c r="B372" s="351"/>
      <c r="C372" s="259" t="s">
        <v>95</v>
      </c>
      <c r="D372" s="98">
        <v>13.513170731707319</v>
      </c>
      <c r="E372" s="99">
        <v>0</v>
      </c>
      <c r="F372" s="99">
        <v>0</v>
      </c>
      <c r="G372" s="106"/>
      <c r="H372" s="100">
        <f t="shared" si="5"/>
        <v>0</v>
      </c>
      <c r="I372" s="106"/>
      <c r="J372" s="107"/>
    </row>
    <row r="373" spans="1:10" ht="17.100000000000001" customHeight="1">
      <c r="A373" s="351"/>
      <c r="B373" s="351"/>
      <c r="C373" s="259" t="s">
        <v>98</v>
      </c>
      <c r="D373" s="98">
        <v>54.352941176470587</v>
      </c>
      <c r="E373" s="99">
        <v>54.352941176470587</v>
      </c>
      <c r="F373" s="99">
        <v>17.797923875432513</v>
      </c>
      <c r="G373" s="106"/>
      <c r="H373" s="100">
        <f t="shared" si="5"/>
        <v>0.32745098039215664</v>
      </c>
      <c r="I373" s="99">
        <v>10.870588235294116</v>
      </c>
      <c r="J373" s="107"/>
    </row>
    <row r="374" spans="1:10" ht="17.100000000000001" customHeight="1">
      <c r="A374" s="351"/>
      <c r="B374" s="351"/>
      <c r="C374" s="259" t="s">
        <v>99</v>
      </c>
      <c r="D374" s="98">
        <v>133.46341463414635</v>
      </c>
      <c r="E374" s="99">
        <v>83.41463414634147</v>
      </c>
      <c r="F374" s="99">
        <v>65.554088952654197</v>
      </c>
      <c r="G374" s="99">
        <v>40.971305595408879</v>
      </c>
      <c r="H374" s="100">
        <f t="shared" si="5"/>
        <v>0.49117647058823499</v>
      </c>
      <c r="I374" s="106"/>
      <c r="J374" s="107"/>
    </row>
    <row r="375" spans="1:10" ht="17.100000000000001" customHeight="1">
      <c r="A375" s="351"/>
      <c r="B375" s="351"/>
      <c r="C375" s="259" t="s">
        <v>19</v>
      </c>
      <c r="D375" s="102">
        <v>888.6205356288857</v>
      </c>
      <c r="E375" s="103">
        <v>379.31315957277218</v>
      </c>
      <c r="F375" s="103">
        <v>270.89648092947363</v>
      </c>
      <c r="G375" s="103">
        <v>97.087326637972268</v>
      </c>
      <c r="H375" s="104">
        <f t="shared" si="5"/>
        <v>0.30485057464686821</v>
      </c>
      <c r="I375" s="103">
        <v>26.874509803921569</v>
      </c>
      <c r="J375" s="109"/>
    </row>
    <row r="376" spans="1:10" ht="17.100000000000001" customHeight="1">
      <c r="A376" s="351"/>
      <c r="B376" s="351" t="s">
        <v>116</v>
      </c>
      <c r="C376" s="259" t="s">
        <v>117</v>
      </c>
      <c r="D376" s="98">
        <v>4585.6764789377294</v>
      </c>
      <c r="E376" s="99">
        <v>419.97362637362642</v>
      </c>
      <c r="F376" s="99">
        <v>10.314058177116994</v>
      </c>
      <c r="G376" s="106"/>
      <c r="H376" s="100">
        <f t="shared" si="5"/>
        <v>2.2491901084801869E-3</v>
      </c>
      <c r="I376" s="99">
        <v>19.904999999999998</v>
      </c>
      <c r="J376" s="107"/>
    </row>
    <row r="377" spans="1:10" ht="17.100000000000001" customHeight="1">
      <c r="A377" s="351"/>
      <c r="B377" s="351"/>
      <c r="C377" s="259" t="s">
        <v>118</v>
      </c>
      <c r="D377" s="98">
        <v>3774.8046153846153</v>
      </c>
      <c r="E377" s="99">
        <v>0</v>
      </c>
      <c r="F377" s="99">
        <v>0</v>
      </c>
      <c r="G377" s="106"/>
      <c r="H377" s="100">
        <f t="shared" si="5"/>
        <v>0</v>
      </c>
      <c r="I377" s="106"/>
      <c r="J377" s="107"/>
    </row>
    <row r="378" spans="1:10" ht="17.100000000000001" customHeight="1">
      <c r="A378" s="351"/>
      <c r="B378" s="351"/>
      <c r="C378" s="259" t="s">
        <v>119</v>
      </c>
      <c r="D378" s="98">
        <v>10090.342781593408</v>
      </c>
      <c r="E378" s="99">
        <v>1903.3417570741751</v>
      </c>
      <c r="F378" s="99">
        <v>1355.1789079831944</v>
      </c>
      <c r="G378" s="99">
        <v>69.440975344782885</v>
      </c>
      <c r="H378" s="100">
        <f t="shared" si="5"/>
        <v>0.13430454617015425</v>
      </c>
      <c r="I378" s="99">
        <v>5.9035714285714285</v>
      </c>
      <c r="J378" s="101">
        <v>5.9035714285714285</v>
      </c>
    </row>
    <row r="379" spans="1:10" ht="17.100000000000001" customHeight="1">
      <c r="A379" s="351"/>
      <c r="B379" s="351"/>
      <c r="C379" s="259" t="s">
        <v>121</v>
      </c>
      <c r="D379" s="98">
        <v>2255.4454160125592</v>
      </c>
      <c r="E379" s="99">
        <v>0</v>
      </c>
      <c r="F379" s="99">
        <v>0</v>
      </c>
      <c r="G379" s="106"/>
      <c r="H379" s="100">
        <f t="shared" si="5"/>
        <v>0</v>
      </c>
      <c r="I379" s="106"/>
      <c r="J379" s="107"/>
    </row>
    <row r="380" spans="1:10" ht="17.100000000000001" customHeight="1">
      <c r="A380" s="351"/>
      <c r="B380" s="351"/>
      <c r="C380" s="259" t="s">
        <v>122</v>
      </c>
      <c r="D380" s="98">
        <v>230.01333333333338</v>
      </c>
      <c r="E380" s="99">
        <v>0</v>
      </c>
      <c r="F380" s="99">
        <v>0</v>
      </c>
      <c r="G380" s="99">
        <v>0</v>
      </c>
      <c r="H380" s="100">
        <f t="shared" si="5"/>
        <v>0</v>
      </c>
      <c r="I380" s="106"/>
      <c r="J380" s="107"/>
    </row>
    <row r="381" spans="1:10" ht="17.100000000000001" customHeight="1">
      <c r="A381" s="351"/>
      <c r="B381" s="351"/>
      <c r="C381" s="259" t="s">
        <v>123</v>
      </c>
      <c r="D381" s="98">
        <v>1774.7584345654352</v>
      </c>
      <c r="E381" s="99">
        <v>2.0415384615384617</v>
      </c>
      <c r="F381" s="99">
        <v>4.0110226244343874</v>
      </c>
      <c r="G381" s="99">
        <v>0</v>
      </c>
      <c r="H381" s="100">
        <f t="shared" si="5"/>
        <v>2.2600386319147261E-3</v>
      </c>
      <c r="I381" s="99">
        <v>16.332307692307694</v>
      </c>
      <c r="J381" s="101">
        <v>5.1038461538461544</v>
      </c>
    </row>
    <row r="382" spans="1:10" ht="17.100000000000001" customHeight="1">
      <c r="A382" s="351"/>
      <c r="B382" s="351"/>
      <c r="C382" s="259" t="s">
        <v>126</v>
      </c>
      <c r="D382" s="98">
        <v>1081.5362904456654</v>
      </c>
      <c r="E382" s="99">
        <v>224.17881997863248</v>
      </c>
      <c r="F382" s="99">
        <v>146.55441721061067</v>
      </c>
      <c r="G382" s="99">
        <v>82.8411756410257</v>
      </c>
      <c r="H382" s="100">
        <f t="shared" si="5"/>
        <v>0.13550577868285901</v>
      </c>
      <c r="I382" s="99">
        <v>47.519960317460324</v>
      </c>
      <c r="J382" s="101">
        <v>16.249741147741148</v>
      </c>
    </row>
    <row r="383" spans="1:10" ht="17.100000000000001" customHeight="1">
      <c r="A383" s="351"/>
      <c r="B383" s="351"/>
      <c r="C383" s="259" t="s">
        <v>128</v>
      </c>
      <c r="D383" s="98">
        <v>10224.086978998777</v>
      </c>
      <c r="E383" s="99">
        <v>183.87910085470088</v>
      </c>
      <c r="F383" s="99">
        <v>127.12713373554541</v>
      </c>
      <c r="G383" s="99">
        <v>30.305504273504258</v>
      </c>
      <c r="H383" s="100">
        <f t="shared" si="5"/>
        <v>1.2434081791036826E-2</v>
      </c>
      <c r="I383" s="99">
        <v>140.5223351648352</v>
      </c>
      <c r="J383" s="101">
        <v>28.901219780219783</v>
      </c>
    </row>
    <row r="384" spans="1:10" ht="17.100000000000001" customHeight="1">
      <c r="A384" s="351"/>
      <c r="B384" s="351"/>
      <c r="C384" s="259" t="s">
        <v>131</v>
      </c>
      <c r="D384" s="98">
        <v>29472.634615384613</v>
      </c>
      <c r="E384" s="99">
        <v>2447.8046153846153</v>
      </c>
      <c r="F384" s="99">
        <v>48.629638298642519</v>
      </c>
      <c r="G384" s="99">
        <v>0</v>
      </c>
      <c r="H384" s="100">
        <f t="shared" si="5"/>
        <v>1.6499929148939409E-3</v>
      </c>
      <c r="I384" s="99">
        <v>0</v>
      </c>
      <c r="J384" s="101">
        <v>0</v>
      </c>
    </row>
    <row r="385" spans="1:10" ht="17.100000000000001" customHeight="1">
      <c r="A385" s="351"/>
      <c r="B385" s="351"/>
      <c r="C385" s="259" t="s">
        <v>19</v>
      </c>
      <c r="D385" s="102">
        <v>63489.298944656126</v>
      </c>
      <c r="E385" s="103">
        <v>5181.2194581272888</v>
      </c>
      <c r="F385" s="103">
        <v>1691.8151780295445</v>
      </c>
      <c r="G385" s="103">
        <v>182.58765525931284</v>
      </c>
      <c r="H385" s="104">
        <f t="shared" si="5"/>
        <v>2.6647249318413588E-2</v>
      </c>
      <c r="I385" s="103">
        <v>230.18317460317462</v>
      </c>
      <c r="J385" s="105">
        <v>56.158378510378512</v>
      </c>
    </row>
    <row r="386" spans="1:10" ht="17.100000000000001" customHeight="1">
      <c r="A386" s="351" t="s">
        <v>140</v>
      </c>
      <c r="B386" s="351" t="s">
        <v>66</v>
      </c>
      <c r="C386" s="259" t="s">
        <v>70</v>
      </c>
      <c r="D386" s="98">
        <v>17.88610763454318</v>
      </c>
      <c r="E386" s="99">
        <v>17.88610763454318</v>
      </c>
      <c r="F386" s="99">
        <v>17.570470440992406</v>
      </c>
      <c r="G386" s="106"/>
      <c r="H386" s="100">
        <f t="shared" si="5"/>
        <v>0.98235294117646987</v>
      </c>
      <c r="I386" s="106"/>
      <c r="J386" s="107"/>
    </row>
    <row r="387" spans="1:10" ht="17.100000000000001" customHeight="1">
      <c r="A387" s="351"/>
      <c r="B387" s="351"/>
      <c r="C387" s="259" t="s">
        <v>19</v>
      </c>
      <c r="D387" s="102">
        <v>17.88610763454318</v>
      </c>
      <c r="E387" s="103">
        <v>17.88610763454318</v>
      </c>
      <c r="F387" s="103">
        <v>17.570470440992406</v>
      </c>
      <c r="G387" s="108"/>
      <c r="H387" s="104">
        <f t="shared" ref="H387:H450" si="6">IFERROR((F387/D387),0)</f>
        <v>0.98235294117646987</v>
      </c>
      <c r="I387" s="108"/>
      <c r="J387" s="109"/>
    </row>
    <row r="388" spans="1:10" ht="17.100000000000001" customHeight="1">
      <c r="A388" s="351"/>
      <c r="B388" s="351" t="s">
        <v>75</v>
      </c>
      <c r="C388" s="259" t="s">
        <v>85</v>
      </c>
      <c r="D388" s="98">
        <v>189.21283783783784</v>
      </c>
      <c r="E388" s="99">
        <v>189.21283783783784</v>
      </c>
      <c r="F388" s="99">
        <v>130.11165143084253</v>
      </c>
      <c r="G388" s="106"/>
      <c r="H388" s="100">
        <f t="shared" si="6"/>
        <v>0.68764705882352894</v>
      </c>
      <c r="I388" s="106"/>
      <c r="J388" s="107"/>
    </row>
    <row r="389" spans="1:10" ht="17.100000000000001" customHeight="1">
      <c r="A389" s="351"/>
      <c r="B389" s="351"/>
      <c r="C389" s="259" t="s">
        <v>19</v>
      </c>
      <c r="D389" s="102">
        <v>189.21283783783784</v>
      </c>
      <c r="E389" s="103">
        <v>189.21283783783784</v>
      </c>
      <c r="F389" s="103">
        <v>130.11165143084253</v>
      </c>
      <c r="G389" s="108"/>
      <c r="H389" s="104">
        <f t="shared" si="6"/>
        <v>0.68764705882352894</v>
      </c>
      <c r="I389" s="108"/>
      <c r="J389" s="109"/>
    </row>
    <row r="390" spans="1:10" ht="17.100000000000001" customHeight="1">
      <c r="A390" s="351"/>
      <c r="B390" s="351" t="s">
        <v>88</v>
      </c>
      <c r="C390" s="259" t="s">
        <v>99</v>
      </c>
      <c r="D390" s="98">
        <v>4.5294117647058822</v>
      </c>
      <c r="E390" s="99">
        <v>0</v>
      </c>
      <c r="F390" s="99">
        <v>0</v>
      </c>
      <c r="G390" s="106"/>
      <c r="H390" s="100">
        <f t="shared" si="6"/>
        <v>0</v>
      </c>
      <c r="I390" s="106"/>
      <c r="J390" s="107"/>
    </row>
    <row r="391" spans="1:10" ht="17.100000000000001" customHeight="1">
      <c r="A391" s="351"/>
      <c r="B391" s="351"/>
      <c r="C391" s="259" t="s">
        <v>19</v>
      </c>
      <c r="D391" s="102">
        <v>4.5294117647058822</v>
      </c>
      <c r="E391" s="103">
        <v>0</v>
      </c>
      <c r="F391" s="103">
        <v>0</v>
      </c>
      <c r="G391" s="108"/>
      <c r="H391" s="104">
        <f t="shared" si="6"/>
        <v>0</v>
      </c>
      <c r="I391" s="108"/>
      <c r="J391" s="109"/>
    </row>
    <row r="392" spans="1:10" ht="17.100000000000001" customHeight="1">
      <c r="A392" s="351" t="s">
        <v>141</v>
      </c>
      <c r="B392" s="351" t="s">
        <v>5</v>
      </c>
      <c r="C392" s="259" t="s">
        <v>9</v>
      </c>
      <c r="D392" s="98">
        <v>0.5</v>
      </c>
      <c r="E392" s="99">
        <v>0</v>
      </c>
      <c r="F392" s="99">
        <v>0</v>
      </c>
      <c r="G392" s="99">
        <v>0</v>
      </c>
      <c r="H392" s="100">
        <f t="shared" si="6"/>
        <v>0</v>
      </c>
      <c r="I392" s="99">
        <v>0</v>
      </c>
      <c r="J392" s="101">
        <v>0</v>
      </c>
    </row>
    <row r="393" spans="1:10" ht="17.100000000000001" customHeight="1">
      <c r="A393" s="351"/>
      <c r="B393" s="351"/>
      <c r="C393" s="259" t="s">
        <v>10</v>
      </c>
      <c r="D393" s="98">
        <v>1179.695657023226</v>
      </c>
      <c r="E393" s="99">
        <v>1083.9671322070499</v>
      </c>
      <c r="F393" s="99">
        <v>414.79926997198885</v>
      </c>
      <c r="G393" s="99">
        <v>23.698602941176468</v>
      </c>
      <c r="H393" s="100">
        <f t="shared" si="6"/>
        <v>0.35161549294728162</v>
      </c>
      <c r="I393" s="106"/>
      <c r="J393" s="107"/>
    </row>
    <row r="394" spans="1:10" ht="17.100000000000001" customHeight="1">
      <c r="A394" s="351"/>
      <c r="B394" s="351"/>
      <c r="C394" s="259" t="s">
        <v>12</v>
      </c>
      <c r="D394" s="98">
        <v>106.10698529411765</v>
      </c>
      <c r="E394" s="99">
        <v>106.10698529411765</v>
      </c>
      <c r="F394" s="99">
        <v>60.939264705882344</v>
      </c>
      <c r="G394" s="106"/>
      <c r="H394" s="100">
        <f t="shared" si="6"/>
        <v>0.57431906614785988</v>
      </c>
      <c r="I394" s="106"/>
      <c r="J394" s="107"/>
    </row>
    <row r="395" spans="1:10" ht="17.100000000000001" customHeight="1">
      <c r="A395" s="351"/>
      <c r="B395" s="351"/>
      <c r="C395" s="259" t="s">
        <v>14</v>
      </c>
      <c r="D395" s="98">
        <v>720.03544403594776</v>
      </c>
      <c r="E395" s="99">
        <v>429.11667371323529</v>
      </c>
      <c r="F395" s="99">
        <v>208.26232810457515</v>
      </c>
      <c r="G395" s="99">
        <v>16.250470588235295</v>
      </c>
      <c r="H395" s="100">
        <f t="shared" si="6"/>
        <v>0.28923899487117144</v>
      </c>
      <c r="I395" s="99">
        <v>3.6</v>
      </c>
      <c r="J395" s="101">
        <v>3.6</v>
      </c>
    </row>
    <row r="396" spans="1:10" ht="17.100000000000001" customHeight="1">
      <c r="A396" s="351"/>
      <c r="B396" s="351"/>
      <c r="C396" s="259" t="s">
        <v>16</v>
      </c>
      <c r="D396" s="98">
        <v>0.5</v>
      </c>
      <c r="E396" s="99">
        <v>0.5</v>
      </c>
      <c r="F396" s="99">
        <v>0.05</v>
      </c>
      <c r="G396" s="99">
        <v>0</v>
      </c>
      <c r="H396" s="100">
        <f t="shared" si="6"/>
        <v>0.1</v>
      </c>
      <c r="I396" s="99">
        <v>0</v>
      </c>
      <c r="J396" s="101">
        <v>0</v>
      </c>
    </row>
    <row r="397" spans="1:10" ht="17.100000000000001" customHeight="1">
      <c r="A397" s="351"/>
      <c r="B397" s="351"/>
      <c r="C397" s="259" t="s">
        <v>17</v>
      </c>
      <c r="D397" s="98">
        <v>90.644865061409178</v>
      </c>
      <c r="E397" s="99">
        <v>53.373351648351644</v>
      </c>
      <c r="F397" s="99">
        <v>113.49442156593406</v>
      </c>
      <c r="G397" s="106"/>
      <c r="H397" s="100">
        <f t="shared" si="6"/>
        <v>1.2520777816707542</v>
      </c>
      <c r="I397" s="99">
        <v>2.3946323529411764</v>
      </c>
      <c r="J397" s="101">
        <v>2.3946323529411764</v>
      </c>
    </row>
    <row r="398" spans="1:10" ht="17.100000000000001" customHeight="1">
      <c r="A398" s="351"/>
      <c r="B398" s="351"/>
      <c r="C398" s="259" t="s">
        <v>19</v>
      </c>
      <c r="D398" s="102">
        <v>2097.4829514147009</v>
      </c>
      <c r="E398" s="103">
        <v>1673.0641428627546</v>
      </c>
      <c r="F398" s="103">
        <v>797.54528434838039</v>
      </c>
      <c r="G398" s="103">
        <v>39.949073529411763</v>
      </c>
      <c r="H398" s="104">
        <f t="shared" si="6"/>
        <v>0.38023922140127797</v>
      </c>
      <c r="I398" s="103">
        <v>5.9946323529411769</v>
      </c>
      <c r="J398" s="105">
        <v>5.9946323529411769</v>
      </c>
    </row>
    <row r="399" spans="1:10" ht="17.100000000000001" customHeight="1">
      <c r="A399" s="351"/>
      <c r="B399" s="351" t="s">
        <v>20</v>
      </c>
      <c r="C399" s="259" t="s">
        <v>21</v>
      </c>
      <c r="D399" s="98">
        <v>6.0250000000000004</v>
      </c>
      <c r="E399" s="99">
        <v>0</v>
      </c>
      <c r="F399" s="99">
        <v>0</v>
      </c>
      <c r="G399" s="106"/>
      <c r="H399" s="100">
        <f t="shared" si="6"/>
        <v>0</v>
      </c>
      <c r="I399" s="106"/>
      <c r="J399" s="107"/>
    </row>
    <row r="400" spans="1:10" ht="17.100000000000001" customHeight="1">
      <c r="A400" s="351"/>
      <c r="B400" s="351"/>
      <c r="C400" s="259" t="s">
        <v>24</v>
      </c>
      <c r="D400" s="98">
        <v>10</v>
      </c>
      <c r="E400" s="99">
        <v>10</v>
      </c>
      <c r="F400" s="99">
        <v>35</v>
      </c>
      <c r="G400" s="99">
        <v>30</v>
      </c>
      <c r="H400" s="100">
        <f t="shared" si="6"/>
        <v>3.5</v>
      </c>
      <c r="I400" s="99">
        <v>0</v>
      </c>
      <c r="J400" s="101">
        <v>0</v>
      </c>
    </row>
    <row r="401" spans="1:10" ht="17.100000000000001" customHeight="1">
      <c r="A401" s="351"/>
      <c r="B401" s="351"/>
      <c r="C401" s="259" t="s">
        <v>26</v>
      </c>
      <c r="D401" s="98">
        <v>101.14285714285714</v>
      </c>
      <c r="E401" s="99">
        <v>74</v>
      </c>
      <c r="F401" s="99">
        <v>72.816000000000003</v>
      </c>
      <c r="G401" s="99">
        <v>36.408000000000001</v>
      </c>
      <c r="H401" s="100">
        <f t="shared" si="6"/>
        <v>0.71993220338983055</v>
      </c>
      <c r="I401" s="106"/>
      <c r="J401" s="107"/>
    </row>
    <row r="402" spans="1:10" ht="17.100000000000001" customHeight="1">
      <c r="A402" s="351"/>
      <c r="B402" s="351"/>
      <c r="C402" s="259" t="s">
        <v>29</v>
      </c>
      <c r="D402" s="98">
        <v>6</v>
      </c>
      <c r="E402" s="99">
        <v>6</v>
      </c>
      <c r="F402" s="99">
        <v>2.5</v>
      </c>
      <c r="G402" s="99">
        <v>0</v>
      </c>
      <c r="H402" s="100">
        <f t="shared" si="6"/>
        <v>0.41666666666666669</v>
      </c>
      <c r="I402" s="99">
        <v>0.4</v>
      </c>
      <c r="J402" s="101">
        <v>0.4</v>
      </c>
    </row>
    <row r="403" spans="1:10" ht="17.100000000000001" customHeight="1">
      <c r="A403" s="351"/>
      <c r="B403" s="351"/>
      <c r="C403" s="259" t="s">
        <v>19</v>
      </c>
      <c r="D403" s="102">
        <v>123.16785714285714</v>
      </c>
      <c r="E403" s="103">
        <v>90</v>
      </c>
      <c r="F403" s="103">
        <v>110.316</v>
      </c>
      <c r="G403" s="103">
        <v>66.408000000000001</v>
      </c>
      <c r="H403" s="104">
        <f t="shared" si="6"/>
        <v>0.89565575434221589</v>
      </c>
      <c r="I403" s="103">
        <v>0.4</v>
      </c>
      <c r="J403" s="105">
        <v>0.4</v>
      </c>
    </row>
    <row r="404" spans="1:10" ht="17.100000000000001" customHeight="1">
      <c r="A404" s="351"/>
      <c r="B404" s="351" t="s">
        <v>31</v>
      </c>
      <c r="C404" s="259" t="s">
        <v>33</v>
      </c>
      <c r="D404" s="98">
        <v>578.28197895537528</v>
      </c>
      <c r="E404" s="99">
        <v>578.28197895537528</v>
      </c>
      <c r="F404" s="99">
        <v>868.43174011156179</v>
      </c>
      <c r="G404" s="99">
        <v>234.48790086206893</v>
      </c>
      <c r="H404" s="100">
        <f t="shared" si="6"/>
        <v>1.5017444286960508</v>
      </c>
      <c r="I404" s="106"/>
      <c r="J404" s="107"/>
    </row>
    <row r="405" spans="1:10" ht="17.100000000000001" customHeight="1">
      <c r="A405" s="351"/>
      <c r="B405" s="351"/>
      <c r="C405" s="259" t="s">
        <v>39</v>
      </c>
      <c r="D405" s="98">
        <v>83.070387931034489</v>
      </c>
      <c r="E405" s="99">
        <v>66.940215517241384</v>
      </c>
      <c r="F405" s="99">
        <v>62.249919827586204</v>
      </c>
      <c r="G405" s="99">
        <v>31.964625000000002</v>
      </c>
      <c r="H405" s="100">
        <f t="shared" si="6"/>
        <v>0.749363538295577</v>
      </c>
      <c r="I405" s="106"/>
      <c r="J405" s="107"/>
    </row>
    <row r="406" spans="1:10" ht="17.100000000000001" customHeight="1">
      <c r="A406" s="351"/>
      <c r="B406" s="351"/>
      <c r="C406" s="259" t="s">
        <v>40</v>
      </c>
      <c r="D406" s="98">
        <v>541.0647284482759</v>
      </c>
      <c r="E406" s="99">
        <v>493.88397413793109</v>
      </c>
      <c r="F406" s="99">
        <v>291.03483394396545</v>
      </c>
      <c r="G406" s="99">
        <v>88.345312758620693</v>
      </c>
      <c r="H406" s="100">
        <f t="shared" si="6"/>
        <v>0.53789282250688697</v>
      </c>
      <c r="I406" s="106"/>
      <c r="J406" s="107"/>
    </row>
    <row r="407" spans="1:10" ht="17.100000000000001" customHeight="1">
      <c r="A407" s="351"/>
      <c r="B407" s="351"/>
      <c r="C407" s="259" t="s">
        <v>19</v>
      </c>
      <c r="D407" s="102">
        <v>1202.4170953346857</v>
      </c>
      <c r="E407" s="103">
        <v>1139.1061686105477</v>
      </c>
      <c r="F407" s="103">
        <v>1221.7164938831133</v>
      </c>
      <c r="G407" s="103">
        <v>354.79783862068962</v>
      </c>
      <c r="H407" s="104">
        <f t="shared" si="6"/>
        <v>1.0160505024615072</v>
      </c>
      <c r="I407" s="108"/>
      <c r="J407" s="109"/>
    </row>
    <row r="408" spans="1:10" ht="17.100000000000001" customHeight="1">
      <c r="A408" s="351"/>
      <c r="B408" s="351" t="s">
        <v>47</v>
      </c>
      <c r="C408" s="259" t="s">
        <v>52</v>
      </c>
      <c r="D408" s="98">
        <v>696.69854040404027</v>
      </c>
      <c r="E408" s="99">
        <v>696.69854040404027</v>
      </c>
      <c r="F408" s="99">
        <v>774.54196034343454</v>
      </c>
      <c r="G408" s="99">
        <v>317.47324416969701</v>
      </c>
      <c r="H408" s="100">
        <f t="shared" si="6"/>
        <v>1.1117318544893895</v>
      </c>
      <c r="I408" s="106"/>
      <c r="J408" s="107"/>
    </row>
    <row r="409" spans="1:10" ht="17.100000000000001" customHeight="1">
      <c r="A409" s="351"/>
      <c r="B409" s="351"/>
      <c r="C409" s="259" t="s">
        <v>54</v>
      </c>
      <c r="D409" s="98">
        <v>48.442</v>
      </c>
      <c r="E409" s="99">
        <v>34.731999999999999</v>
      </c>
      <c r="F409" s="99">
        <v>42.720359999999999</v>
      </c>
      <c r="G409" s="99">
        <v>0</v>
      </c>
      <c r="H409" s="100">
        <f t="shared" si="6"/>
        <v>0.88188679245283019</v>
      </c>
      <c r="I409" s="106"/>
      <c r="J409" s="107"/>
    </row>
    <row r="410" spans="1:10" ht="17.100000000000001" customHeight="1">
      <c r="A410" s="351"/>
      <c r="B410" s="351"/>
      <c r="C410" s="259" t="s">
        <v>19</v>
      </c>
      <c r="D410" s="102">
        <v>745.14054040404028</v>
      </c>
      <c r="E410" s="103">
        <v>731.43054040404024</v>
      </c>
      <c r="F410" s="103">
        <v>817.26232034343457</v>
      </c>
      <c r="G410" s="103">
        <v>317.47324416969701</v>
      </c>
      <c r="H410" s="104">
        <f t="shared" si="6"/>
        <v>1.0967894994684995</v>
      </c>
      <c r="I410" s="108"/>
      <c r="J410" s="109"/>
    </row>
    <row r="411" spans="1:10" ht="17.100000000000001" customHeight="1">
      <c r="A411" s="351"/>
      <c r="B411" s="351" t="s">
        <v>66</v>
      </c>
      <c r="C411" s="259" t="s">
        <v>67</v>
      </c>
      <c r="D411" s="98">
        <v>984.38834874197926</v>
      </c>
      <c r="E411" s="99">
        <v>984.38834874197926</v>
      </c>
      <c r="F411" s="99">
        <v>1508.5735593802772</v>
      </c>
      <c r="G411" s="99">
        <v>176.6536590324215</v>
      </c>
      <c r="H411" s="100">
        <f t="shared" si="6"/>
        <v>1.5324983897952387</v>
      </c>
      <c r="I411" s="99">
        <v>1.8636170212765961</v>
      </c>
      <c r="J411" s="101">
        <v>2.2559574468085111</v>
      </c>
    </row>
    <row r="412" spans="1:10" ht="17.100000000000001" customHeight="1">
      <c r="A412" s="351"/>
      <c r="B412" s="351"/>
      <c r="C412" s="259" t="s">
        <v>68</v>
      </c>
      <c r="D412" s="98">
        <v>204.00067375886528</v>
      </c>
      <c r="E412" s="99">
        <v>204.00067375886528</v>
      </c>
      <c r="F412" s="99">
        <v>139.97780023640664</v>
      </c>
      <c r="G412" s="99">
        <v>29.356872340425532</v>
      </c>
      <c r="H412" s="100">
        <f t="shared" si="6"/>
        <v>0.68616342121430673</v>
      </c>
      <c r="I412" s="106"/>
      <c r="J412" s="107"/>
    </row>
    <row r="413" spans="1:10" ht="17.100000000000001" customHeight="1">
      <c r="A413" s="351"/>
      <c r="B413" s="351"/>
      <c r="C413" s="259" t="s">
        <v>69</v>
      </c>
      <c r="D413" s="98">
        <v>211.19735406437539</v>
      </c>
      <c r="E413" s="99">
        <v>206.67034915439174</v>
      </c>
      <c r="F413" s="99">
        <v>145.03746092744134</v>
      </c>
      <c r="G413" s="99">
        <v>22.046010911074745</v>
      </c>
      <c r="H413" s="100">
        <f t="shared" si="6"/>
        <v>0.68673900565644519</v>
      </c>
      <c r="I413" s="106"/>
      <c r="J413" s="107"/>
    </row>
    <row r="414" spans="1:10" ht="17.100000000000001" customHeight="1">
      <c r="A414" s="351"/>
      <c r="B414" s="351"/>
      <c r="C414" s="259" t="s">
        <v>70</v>
      </c>
      <c r="D414" s="98">
        <v>159.38829787234042</v>
      </c>
      <c r="E414" s="99">
        <v>129.39060283687945</v>
      </c>
      <c r="F414" s="99">
        <v>106.36430673758865</v>
      </c>
      <c r="G414" s="99">
        <v>4.4596028368794327</v>
      </c>
      <c r="H414" s="100">
        <f t="shared" si="6"/>
        <v>0.66732820512820512</v>
      </c>
      <c r="I414" s="106"/>
      <c r="J414" s="107"/>
    </row>
    <row r="415" spans="1:10" ht="17.100000000000001" customHeight="1">
      <c r="A415" s="351"/>
      <c r="B415" s="351"/>
      <c r="C415" s="259" t="s">
        <v>71</v>
      </c>
      <c r="D415" s="98">
        <v>95.878191489361711</v>
      </c>
      <c r="E415" s="99">
        <v>95.878191489361711</v>
      </c>
      <c r="F415" s="99">
        <v>57.817900709219856</v>
      </c>
      <c r="G415" s="99">
        <v>20.539021276595747</v>
      </c>
      <c r="H415" s="100">
        <f t="shared" si="6"/>
        <v>0.60303495311167943</v>
      </c>
      <c r="I415" s="99">
        <v>0.75329361702127662</v>
      </c>
      <c r="J415" s="107"/>
    </row>
    <row r="416" spans="1:10" ht="17.100000000000001" customHeight="1">
      <c r="A416" s="351"/>
      <c r="B416" s="351"/>
      <c r="C416" s="259" t="s">
        <v>72</v>
      </c>
      <c r="D416" s="98">
        <v>1198.8649602066689</v>
      </c>
      <c r="E416" s="99">
        <v>1141.1833726452942</v>
      </c>
      <c r="F416" s="99">
        <v>1361.0948749959889</v>
      </c>
      <c r="G416" s="99">
        <v>281.23130355251755</v>
      </c>
      <c r="H416" s="100">
        <f t="shared" si="6"/>
        <v>1.1353195899239175</v>
      </c>
      <c r="I416" s="99">
        <v>9.1546099290780152</v>
      </c>
      <c r="J416" s="101">
        <v>0.65390070921985821</v>
      </c>
    </row>
    <row r="417" spans="1:10" ht="17.100000000000001" customHeight="1">
      <c r="A417" s="351"/>
      <c r="B417" s="351"/>
      <c r="C417" s="259" t="s">
        <v>73</v>
      </c>
      <c r="D417" s="98">
        <v>661.88102245862899</v>
      </c>
      <c r="E417" s="99">
        <v>661.88102245862899</v>
      </c>
      <c r="F417" s="99">
        <v>322.37250472813241</v>
      </c>
      <c r="G417" s="99">
        <v>73.89486702127661</v>
      </c>
      <c r="H417" s="100">
        <f t="shared" si="6"/>
        <v>0.48705506547180444</v>
      </c>
      <c r="I417" s="106"/>
      <c r="J417" s="107"/>
    </row>
    <row r="418" spans="1:10" ht="17.100000000000001" customHeight="1">
      <c r="A418" s="351"/>
      <c r="B418" s="351"/>
      <c r="C418" s="259" t="s">
        <v>74</v>
      </c>
      <c r="D418" s="98">
        <v>905.74817213519361</v>
      </c>
      <c r="E418" s="99">
        <v>897.7787572415765</v>
      </c>
      <c r="F418" s="99">
        <v>1088.8382102096487</v>
      </c>
      <c r="G418" s="99">
        <v>241.5859031587562</v>
      </c>
      <c r="H418" s="100">
        <f t="shared" si="6"/>
        <v>1.2021423213505824</v>
      </c>
      <c r="I418" s="99">
        <v>20.824222585924716</v>
      </c>
      <c r="J418" s="101">
        <v>20.824222585924716</v>
      </c>
    </row>
    <row r="419" spans="1:10" ht="17.100000000000001" customHeight="1">
      <c r="A419" s="351"/>
      <c r="B419" s="351"/>
      <c r="C419" s="259" t="s">
        <v>19</v>
      </c>
      <c r="D419" s="102">
        <v>4421.3470207274131</v>
      </c>
      <c r="E419" s="103">
        <v>4321.1713183269767</v>
      </c>
      <c r="F419" s="103">
        <v>4730.0766179247039</v>
      </c>
      <c r="G419" s="103">
        <v>849.76724012994737</v>
      </c>
      <c r="H419" s="104">
        <f t="shared" si="6"/>
        <v>1.0698270449593656</v>
      </c>
      <c r="I419" s="103">
        <v>32.595743153300603</v>
      </c>
      <c r="J419" s="105">
        <v>23.734080741953083</v>
      </c>
    </row>
    <row r="420" spans="1:10" ht="17.100000000000001" customHeight="1">
      <c r="A420" s="351"/>
      <c r="B420" s="351" t="s">
        <v>75</v>
      </c>
      <c r="C420" s="259" t="s">
        <v>78</v>
      </c>
      <c r="D420" s="98">
        <v>1251.2573203316954</v>
      </c>
      <c r="E420" s="99">
        <v>1233.7376131244882</v>
      </c>
      <c r="F420" s="99">
        <v>1103.3197603316953</v>
      </c>
      <c r="G420" s="99">
        <v>205.42657175675674</v>
      </c>
      <c r="H420" s="100">
        <f t="shared" si="6"/>
        <v>0.88176887551732097</v>
      </c>
      <c r="I420" s="99">
        <v>4.0499963963963967</v>
      </c>
      <c r="J420" s="101">
        <v>1.9750216216216216</v>
      </c>
    </row>
    <row r="421" spans="1:10" ht="17.100000000000001" customHeight="1">
      <c r="A421" s="351"/>
      <c r="B421" s="351"/>
      <c r="C421" s="259" t="s">
        <v>79</v>
      </c>
      <c r="D421" s="98">
        <v>1135.0893158783783</v>
      </c>
      <c r="E421" s="99">
        <v>1126.0791807432433</v>
      </c>
      <c r="F421" s="99">
        <v>930.82483277027029</v>
      </c>
      <c r="G421" s="99">
        <v>285.99950065315318</v>
      </c>
      <c r="H421" s="100">
        <f t="shared" si="6"/>
        <v>0.82004545347161528</v>
      </c>
      <c r="I421" s="106"/>
      <c r="J421" s="107"/>
    </row>
    <row r="422" spans="1:10" ht="17.100000000000001" customHeight="1">
      <c r="A422" s="351"/>
      <c r="B422" s="351"/>
      <c r="C422" s="259" t="s">
        <v>80</v>
      </c>
      <c r="D422" s="98">
        <v>712.67666103603597</v>
      </c>
      <c r="E422" s="99">
        <v>712.67666103603597</v>
      </c>
      <c r="F422" s="99">
        <v>636.43374847972973</v>
      </c>
      <c r="G422" s="99">
        <v>289.26588344594597</v>
      </c>
      <c r="H422" s="100">
        <f t="shared" si="6"/>
        <v>0.89301892888498691</v>
      </c>
      <c r="I422" s="106"/>
      <c r="J422" s="107"/>
    </row>
    <row r="423" spans="1:10" ht="17.100000000000001" customHeight="1">
      <c r="A423" s="351"/>
      <c r="B423" s="351"/>
      <c r="C423" s="259" t="s">
        <v>81</v>
      </c>
      <c r="D423" s="98">
        <v>531.59037162162167</v>
      </c>
      <c r="E423" s="99">
        <v>531.59037162162167</v>
      </c>
      <c r="F423" s="99">
        <v>416.42871959459467</v>
      </c>
      <c r="G423" s="99">
        <v>21.490178108108111</v>
      </c>
      <c r="H423" s="100">
        <f t="shared" si="6"/>
        <v>0.7833639242266085</v>
      </c>
      <c r="I423" s="106"/>
      <c r="J423" s="107"/>
    </row>
    <row r="424" spans="1:10" ht="17.100000000000001" customHeight="1">
      <c r="A424" s="351"/>
      <c r="B424" s="351"/>
      <c r="C424" s="259" t="s">
        <v>82</v>
      </c>
      <c r="D424" s="98">
        <v>304.7485135135135</v>
      </c>
      <c r="E424" s="99">
        <v>304.7485135135135</v>
      </c>
      <c r="F424" s="99">
        <v>335.49830270270274</v>
      </c>
      <c r="G424" s="99">
        <v>182.82400844594594</v>
      </c>
      <c r="H424" s="100">
        <f t="shared" si="6"/>
        <v>1.1009021794221998</v>
      </c>
      <c r="I424" s="106"/>
      <c r="J424" s="107"/>
    </row>
    <row r="425" spans="1:10" ht="17.100000000000001" customHeight="1">
      <c r="A425" s="351"/>
      <c r="B425" s="351"/>
      <c r="C425" s="259" t="s">
        <v>83</v>
      </c>
      <c r="D425" s="98">
        <v>221.63818810693817</v>
      </c>
      <c r="E425" s="99">
        <v>221.63818810693817</v>
      </c>
      <c r="F425" s="99">
        <v>299.1721326781327</v>
      </c>
      <c r="G425" s="99">
        <v>139.63878276588278</v>
      </c>
      <c r="H425" s="100">
        <f t="shared" si="6"/>
        <v>1.349822136850285</v>
      </c>
      <c r="I425" s="99">
        <v>3.7990540540540541</v>
      </c>
      <c r="J425" s="101">
        <v>1.8020270270270271</v>
      </c>
    </row>
    <row r="426" spans="1:10" ht="17.100000000000001" customHeight="1">
      <c r="A426" s="351"/>
      <c r="B426" s="351"/>
      <c r="C426" s="259" t="s">
        <v>84</v>
      </c>
      <c r="D426" s="98">
        <v>1197.5070270270273</v>
      </c>
      <c r="E426" s="99">
        <v>1196.7411655405408</v>
      </c>
      <c r="F426" s="99">
        <v>1199.3633722972975</v>
      </c>
      <c r="G426" s="99">
        <v>498.22755194144145</v>
      </c>
      <c r="H426" s="100">
        <f t="shared" si="6"/>
        <v>1.0015501748452189</v>
      </c>
      <c r="I426" s="106"/>
      <c r="J426" s="107"/>
    </row>
    <row r="427" spans="1:10" ht="17.100000000000001" customHeight="1">
      <c r="A427" s="351"/>
      <c r="B427" s="351"/>
      <c r="C427" s="259" t="s">
        <v>85</v>
      </c>
      <c r="D427" s="98">
        <v>1540.4629000307123</v>
      </c>
      <c r="E427" s="99">
        <v>1535.9578324631448</v>
      </c>
      <c r="F427" s="99">
        <v>1255.7513342567568</v>
      </c>
      <c r="G427" s="99">
        <v>545.11969565417701</v>
      </c>
      <c r="H427" s="100">
        <f t="shared" si="6"/>
        <v>0.81517791452927613</v>
      </c>
      <c r="I427" s="106"/>
      <c r="J427" s="107"/>
    </row>
    <row r="428" spans="1:10" ht="17.100000000000001" customHeight="1">
      <c r="A428" s="351"/>
      <c r="B428" s="351"/>
      <c r="C428" s="259" t="s">
        <v>87</v>
      </c>
      <c r="D428" s="98">
        <v>905.02688513513533</v>
      </c>
      <c r="E428" s="99">
        <v>837.88335810810827</v>
      </c>
      <c r="F428" s="99">
        <v>725.6483523648651</v>
      </c>
      <c r="G428" s="99">
        <v>207.43519256756758</v>
      </c>
      <c r="H428" s="100">
        <f t="shared" si="6"/>
        <v>0.80179756456242057</v>
      </c>
      <c r="I428" s="106"/>
      <c r="J428" s="107"/>
    </row>
    <row r="429" spans="1:10" ht="17.100000000000001" customHeight="1">
      <c r="A429" s="351"/>
      <c r="B429" s="351"/>
      <c r="C429" s="259" t="s">
        <v>19</v>
      </c>
      <c r="D429" s="102">
        <v>7799.9971826810579</v>
      </c>
      <c r="E429" s="103">
        <v>7701.052884257635</v>
      </c>
      <c r="F429" s="103">
        <v>6902.4405554760442</v>
      </c>
      <c r="G429" s="103">
        <v>2375.4273653389787</v>
      </c>
      <c r="H429" s="104">
        <f t="shared" si="6"/>
        <v>0.88492859597463336</v>
      </c>
      <c r="I429" s="103">
        <v>7.8490504504504504</v>
      </c>
      <c r="J429" s="105">
        <v>3.7770486486486488</v>
      </c>
    </row>
    <row r="430" spans="1:10" ht="17.100000000000001" customHeight="1">
      <c r="A430" s="351"/>
      <c r="B430" s="351" t="s">
        <v>88</v>
      </c>
      <c r="C430" s="259" t="s">
        <v>93</v>
      </c>
      <c r="D430" s="98">
        <v>16.682926829268293</v>
      </c>
      <c r="E430" s="99">
        <v>8.3414634146341466</v>
      </c>
      <c r="F430" s="99">
        <v>4.1040000000000001</v>
      </c>
      <c r="G430" s="99">
        <v>1.5014634146341463</v>
      </c>
      <c r="H430" s="100">
        <f t="shared" si="6"/>
        <v>0.246</v>
      </c>
      <c r="I430" s="106"/>
      <c r="J430" s="107"/>
    </row>
    <row r="431" spans="1:10" ht="17.100000000000001" customHeight="1">
      <c r="A431" s="351"/>
      <c r="B431" s="351"/>
      <c r="C431" s="259" t="s">
        <v>98</v>
      </c>
      <c r="D431" s="98">
        <v>18.470383275261327</v>
      </c>
      <c r="E431" s="99">
        <v>9.2351916376306633</v>
      </c>
      <c r="F431" s="99">
        <v>4.5437142857142865</v>
      </c>
      <c r="G431" s="99">
        <v>0</v>
      </c>
      <c r="H431" s="100">
        <f t="shared" si="6"/>
        <v>0.246</v>
      </c>
      <c r="I431" s="106"/>
      <c r="J431" s="107"/>
    </row>
    <row r="432" spans="1:10" ht="17.100000000000001" customHeight="1">
      <c r="A432" s="351"/>
      <c r="B432" s="351"/>
      <c r="C432" s="259" t="s">
        <v>19</v>
      </c>
      <c r="D432" s="102">
        <v>35.153310104529623</v>
      </c>
      <c r="E432" s="103">
        <v>17.576655052264812</v>
      </c>
      <c r="F432" s="103">
        <v>8.6477142857142866</v>
      </c>
      <c r="G432" s="103">
        <v>1.5014634146341463</v>
      </c>
      <c r="H432" s="104">
        <f t="shared" si="6"/>
        <v>0.24599999999999997</v>
      </c>
      <c r="I432" s="108"/>
      <c r="J432" s="109"/>
    </row>
    <row r="433" spans="1:10" ht="17.100000000000001" customHeight="1">
      <c r="A433" s="351"/>
      <c r="B433" s="351" t="s">
        <v>100</v>
      </c>
      <c r="C433" s="259" t="s">
        <v>102</v>
      </c>
      <c r="D433" s="98">
        <v>3670.3473300970877</v>
      </c>
      <c r="E433" s="99">
        <v>1.9447815533980584</v>
      </c>
      <c r="F433" s="99">
        <v>3.8273300970873789</v>
      </c>
      <c r="G433" s="106"/>
      <c r="H433" s="100">
        <f t="shared" si="6"/>
        <v>1.0427705480903734E-3</v>
      </c>
      <c r="I433" s="106"/>
      <c r="J433" s="107"/>
    </row>
    <row r="434" spans="1:10" ht="17.100000000000001" customHeight="1">
      <c r="A434" s="351"/>
      <c r="B434" s="351"/>
      <c r="C434" s="259" t="s">
        <v>104</v>
      </c>
      <c r="D434" s="98">
        <v>470.63713592233012</v>
      </c>
      <c r="E434" s="99">
        <v>0</v>
      </c>
      <c r="F434" s="99">
        <v>0</v>
      </c>
      <c r="G434" s="106"/>
      <c r="H434" s="100">
        <f t="shared" si="6"/>
        <v>0</v>
      </c>
      <c r="I434" s="106"/>
      <c r="J434" s="107"/>
    </row>
    <row r="435" spans="1:10" ht="17.100000000000001" customHeight="1">
      <c r="A435" s="351"/>
      <c r="B435" s="351"/>
      <c r="C435" s="259" t="s">
        <v>107</v>
      </c>
      <c r="D435" s="98">
        <v>2241.2218273231624</v>
      </c>
      <c r="E435" s="99">
        <v>0</v>
      </c>
      <c r="F435" s="99">
        <v>0</v>
      </c>
      <c r="G435" s="106"/>
      <c r="H435" s="100">
        <f t="shared" si="6"/>
        <v>0</v>
      </c>
      <c r="I435" s="106"/>
      <c r="J435" s="107"/>
    </row>
    <row r="436" spans="1:10" ht="17.100000000000001" customHeight="1">
      <c r="A436" s="351"/>
      <c r="B436" s="351"/>
      <c r="C436" s="259" t="s">
        <v>110</v>
      </c>
      <c r="D436" s="98">
        <v>10</v>
      </c>
      <c r="E436" s="99">
        <v>0</v>
      </c>
      <c r="F436" s="99">
        <v>0</v>
      </c>
      <c r="G436" s="99">
        <v>0</v>
      </c>
      <c r="H436" s="100">
        <f t="shared" si="6"/>
        <v>0</v>
      </c>
      <c r="I436" s="99">
        <v>0</v>
      </c>
      <c r="J436" s="101">
        <v>0</v>
      </c>
    </row>
    <row r="437" spans="1:10" ht="17.100000000000001" customHeight="1">
      <c r="A437" s="351"/>
      <c r="B437" s="351"/>
      <c r="C437" s="259" t="s">
        <v>113</v>
      </c>
      <c r="D437" s="98">
        <v>225.13622572815535</v>
      </c>
      <c r="E437" s="99">
        <v>0</v>
      </c>
      <c r="F437" s="99">
        <v>0</v>
      </c>
      <c r="G437" s="106"/>
      <c r="H437" s="100">
        <f t="shared" si="6"/>
        <v>0</v>
      </c>
      <c r="I437" s="106"/>
      <c r="J437" s="107"/>
    </row>
    <row r="438" spans="1:10" ht="17.100000000000001" customHeight="1">
      <c r="A438" s="351"/>
      <c r="B438" s="351"/>
      <c r="C438" s="259" t="s">
        <v>114</v>
      </c>
      <c r="D438" s="98">
        <v>2066.4230091308368</v>
      </c>
      <c r="E438" s="99">
        <v>112.01941747572815</v>
      </c>
      <c r="F438" s="99">
        <v>13.778388349514563</v>
      </c>
      <c r="G438" s="106"/>
      <c r="H438" s="100">
        <f t="shared" si="6"/>
        <v>6.6677482241692242E-3</v>
      </c>
      <c r="I438" s="106"/>
      <c r="J438" s="107"/>
    </row>
    <row r="439" spans="1:10" ht="17.100000000000001" customHeight="1">
      <c r="A439" s="351"/>
      <c r="B439" s="351"/>
      <c r="C439" s="259" t="s">
        <v>115</v>
      </c>
      <c r="D439" s="98">
        <v>96.461165048543691</v>
      </c>
      <c r="E439" s="99">
        <v>0</v>
      </c>
      <c r="F439" s="99">
        <v>0</v>
      </c>
      <c r="G439" s="106"/>
      <c r="H439" s="100">
        <f t="shared" si="6"/>
        <v>0</v>
      </c>
      <c r="I439" s="106"/>
      <c r="J439" s="107"/>
    </row>
    <row r="440" spans="1:10" ht="17.100000000000001" customHeight="1">
      <c r="A440" s="351"/>
      <c r="B440" s="351"/>
      <c r="C440" s="259" t="s">
        <v>19</v>
      </c>
      <c r="D440" s="102">
        <v>8780.226693250117</v>
      </c>
      <c r="E440" s="103">
        <v>113.96419902912619</v>
      </c>
      <c r="F440" s="103">
        <v>17.605718446601941</v>
      </c>
      <c r="G440" s="103">
        <v>0</v>
      </c>
      <c r="H440" s="104">
        <f t="shared" si="6"/>
        <v>2.0051553407085154E-3</v>
      </c>
      <c r="I440" s="103">
        <v>0</v>
      </c>
      <c r="J440" s="105">
        <v>0</v>
      </c>
    </row>
    <row r="441" spans="1:10" ht="17.100000000000001" customHeight="1">
      <c r="A441" s="351"/>
      <c r="B441" s="351" t="s">
        <v>116</v>
      </c>
      <c r="C441" s="259" t="s">
        <v>117</v>
      </c>
      <c r="D441" s="98">
        <v>5152.1862605311353</v>
      </c>
      <c r="E441" s="99">
        <v>877.23206410256421</v>
      </c>
      <c r="F441" s="99">
        <v>191.66218269230771</v>
      </c>
      <c r="G441" s="106"/>
      <c r="H441" s="100">
        <f t="shared" si="6"/>
        <v>3.7200165716165197E-2</v>
      </c>
      <c r="I441" s="106"/>
      <c r="J441" s="107"/>
    </row>
    <row r="442" spans="1:10" ht="17.100000000000001" customHeight="1">
      <c r="A442" s="351"/>
      <c r="B442" s="351"/>
      <c r="C442" s="259" t="s">
        <v>119</v>
      </c>
      <c r="D442" s="98">
        <v>88.679326923076928</v>
      </c>
      <c r="E442" s="99">
        <v>3.5088942307692306</v>
      </c>
      <c r="F442" s="99">
        <v>1.2351307692307691</v>
      </c>
      <c r="G442" s="106"/>
      <c r="H442" s="100">
        <f t="shared" si="6"/>
        <v>1.3928057553956832E-2</v>
      </c>
      <c r="I442" s="106"/>
      <c r="J442" s="107"/>
    </row>
    <row r="443" spans="1:10" ht="17.100000000000001" customHeight="1">
      <c r="A443" s="351"/>
      <c r="B443" s="351"/>
      <c r="C443" s="259" t="s">
        <v>120</v>
      </c>
      <c r="D443" s="98">
        <v>633.90600000000018</v>
      </c>
      <c r="E443" s="99">
        <v>13.435874999999999</v>
      </c>
      <c r="F443" s="99">
        <v>24.350449999999999</v>
      </c>
      <c r="G443" s="106"/>
      <c r="H443" s="100">
        <f t="shared" si="6"/>
        <v>3.8413345196290923E-2</v>
      </c>
      <c r="I443" s="106"/>
      <c r="J443" s="107"/>
    </row>
    <row r="444" spans="1:10" ht="17.100000000000001" customHeight="1">
      <c r="A444" s="351"/>
      <c r="B444" s="351"/>
      <c r="C444" s="259" t="s">
        <v>121</v>
      </c>
      <c r="D444" s="98">
        <v>53.954945054945057</v>
      </c>
      <c r="E444" s="99">
        <v>13.124175824175824</v>
      </c>
      <c r="F444" s="99">
        <v>16.142736263736264</v>
      </c>
      <c r="G444" s="106"/>
      <c r="H444" s="100">
        <f t="shared" si="6"/>
        <v>0.29918918918918919</v>
      </c>
      <c r="I444" s="106"/>
      <c r="J444" s="107"/>
    </row>
    <row r="445" spans="1:10" ht="17.100000000000001" customHeight="1">
      <c r="A445" s="351"/>
      <c r="B445" s="351"/>
      <c r="C445" s="259" t="s">
        <v>122</v>
      </c>
      <c r="D445" s="98">
        <v>27.901025641025644</v>
      </c>
      <c r="E445" s="99">
        <v>0</v>
      </c>
      <c r="F445" s="99">
        <v>0</v>
      </c>
      <c r="G445" s="106"/>
      <c r="H445" s="100">
        <f t="shared" si="6"/>
        <v>0</v>
      </c>
      <c r="I445" s="106"/>
      <c r="J445" s="107"/>
    </row>
    <row r="446" spans="1:10" ht="17.100000000000001" customHeight="1">
      <c r="A446" s="351"/>
      <c r="B446" s="351"/>
      <c r="C446" s="259" t="s">
        <v>123</v>
      </c>
      <c r="D446" s="98">
        <v>303.44685314685307</v>
      </c>
      <c r="E446" s="99">
        <v>0</v>
      </c>
      <c r="F446" s="99">
        <v>0</v>
      </c>
      <c r="G446" s="106"/>
      <c r="H446" s="100">
        <f t="shared" si="6"/>
        <v>0</v>
      </c>
      <c r="I446" s="106"/>
      <c r="J446" s="107"/>
    </row>
    <row r="447" spans="1:10" ht="17.100000000000001" customHeight="1">
      <c r="A447" s="351"/>
      <c r="B447" s="351"/>
      <c r="C447" s="259" t="s">
        <v>124</v>
      </c>
      <c r="D447" s="98">
        <v>811.0011538461539</v>
      </c>
      <c r="E447" s="99">
        <v>297.5031923076923</v>
      </c>
      <c r="F447" s="99">
        <v>177.42500384615386</v>
      </c>
      <c r="G447" s="106"/>
      <c r="H447" s="100">
        <f t="shared" si="6"/>
        <v>0.21877281308999372</v>
      </c>
      <c r="I447" s="106"/>
      <c r="J447" s="107"/>
    </row>
    <row r="448" spans="1:10" ht="17.100000000000001" customHeight="1">
      <c r="A448" s="351"/>
      <c r="B448" s="351"/>
      <c r="C448" s="259" t="s">
        <v>125</v>
      </c>
      <c r="D448" s="98">
        <v>222.52769230769229</v>
      </c>
      <c r="E448" s="99">
        <v>0</v>
      </c>
      <c r="F448" s="99">
        <v>0</v>
      </c>
      <c r="G448" s="106"/>
      <c r="H448" s="100">
        <f t="shared" si="6"/>
        <v>0</v>
      </c>
      <c r="I448" s="106"/>
      <c r="J448" s="107"/>
    </row>
    <row r="449" spans="1:10" ht="17.100000000000001" customHeight="1">
      <c r="A449" s="351"/>
      <c r="B449" s="351"/>
      <c r="C449" s="259" t="s">
        <v>126</v>
      </c>
      <c r="D449" s="98">
        <v>461.89807692307693</v>
      </c>
      <c r="E449" s="99">
        <v>77.068076923076916</v>
      </c>
      <c r="F449" s="99">
        <v>22.273184615384615</v>
      </c>
      <c r="G449" s="106"/>
      <c r="H449" s="100">
        <f t="shared" si="6"/>
        <v>4.8220994475138119E-2</v>
      </c>
      <c r="I449" s="106"/>
      <c r="J449" s="107"/>
    </row>
    <row r="450" spans="1:10" ht="17.100000000000001" customHeight="1">
      <c r="A450" s="351"/>
      <c r="B450" s="351"/>
      <c r="C450" s="259" t="s">
        <v>128</v>
      </c>
      <c r="D450" s="98">
        <v>1454.6383509157511</v>
      </c>
      <c r="E450" s="99">
        <v>276.35996277472532</v>
      </c>
      <c r="F450" s="99">
        <v>92.156504395604401</v>
      </c>
      <c r="G450" s="106"/>
      <c r="H450" s="100">
        <f t="shared" si="6"/>
        <v>6.3353550617985782E-2</v>
      </c>
      <c r="I450" s="106"/>
      <c r="J450" s="107"/>
    </row>
    <row r="451" spans="1:10" ht="17.100000000000001" customHeight="1">
      <c r="A451" s="351"/>
      <c r="B451" s="351"/>
      <c r="C451" s="259" t="s">
        <v>129</v>
      </c>
      <c r="D451" s="98">
        <v>104.34529914529915</v>
      </c>
      <c r="E451" s="99">
        <v>13.043162393162394</v>
      </c>
      <c r="F451" s="99">
        <v>5.2172649572649581</v>
      </c>
      <c r="G451" s="106"/>
      <c r="H451" s="100">
        <f t="shared" ref="H451:H514" si="7">IFERROR((F451/D451),0)</f>
        <v>0.05</v>
      </c>
      <c r="I451" s="106"/>
      <c r="J451" s="107"/>
    </row>
    <row r="452" spans="1:10" ht="17.100000000000001" customHeight="1">
      <c r="A452" s="351"/>
      <c r="B452" s="351"/>
      <c r="C452" s="259" t="s">
        <v>130</v>
      </c>
      <c r="D452" s="98">
        <v>4144.0902346863641</v>
      </c>
      <c r="E452" s="99">
        <v>415.69666958041961</v>
      </c>
      <c r="F452" s="99">
        <v>48.417074871181448</v>
      </c>
      <c r="G452" s="99">
        <v>0</v>
      </c>
      <c r="H452" s="100">
        <f t="shared" si="7"/>
        <v>1.1683402659991978E-2</v>
      </c>
      <c r="I452" s="99">
        <v>0</v>
      </c>
      <c r="J452" s="101">
        <v>0</v>
      </c>
    </row>
    <row r="453" spans="1:10" ht="17.100000000000001" customHeight="1">
      <c r="A453" s="351"/>
      <c r="B453" s="351"/>
      <c r="C453" s="259" t="s">
        <v>131</v>
      </c>
      <c r="D453" s="98">
        <v>1161.6353846153847</v>
      </c>
      <c r="E453" s="99">
        <v>0</v>
      </c>
      <c r="F453" s="99">
        <v>0</v>
      </c>
      <c r="G453" s="106"/>
      <c r="H453" s="100">
        <f t="shared" si="7"/>
        <v>0</v>
      </c>
      <c r="I453" s="106"/>
      <c r="J453" s="107"/>
    </row>
    <row r="454" spans="1:10" ht="17.100000000000001" customHeight="1">
      <c r="A454" s="351"/>
      <c r="B454" s="351"/>
      <c r="C454" s="259" t="s">
        <v>132</v>
      </c>
      <c r="D454" s="98">
        <v>1887.1164923076924</v>
      </c>
      <c r="E454" s="99">
        <v>445.93032967032968</v>
      </c>
      <c r="F454" s="99">
        <v>205.08682923076924</v>
      </c>
      <c r="G454" s="106"/>
      <c r="H454" s="100">
        <f t="shared" si="7"/>
        <v>0.10867735514301786</v>
      </c>
      <c r="I454" s="106"/>
      <c r="J454" s="107"/>
    </row>
    <row r="455" spans="1:10" ht="17.100000000000001" customHeight="1">
      <c r="A455" s="351"/>
      <c r="B455" s="351"/>
      <c r="C455" s="259" t="s">
        <v>19</v>
      </c>
      <c r="D455" s="102">
        <v>16507.327096044453</v>
      </c>
      <c r="E455" s="103">
        <v>2432.9024028069161</v>
      </c>
      <c r="F455" s="103">
        <v>783.96636164163317</v>
      </c>
      <c r="G455" s="103">
        <v>0</v>
      </c>
      <c r="H455" s="104">
        <f t="shared" si="7"/>
        <v>4.7492023213709149E-2</v>
      </c>
      <c r="I455" s="103">
        <v>0</v>
      </c>
      <c r="J455" s="105">
        <v>0</v>
      </c>
    </row>
    <row r="456" spans="1:10" ht="17.100000000000001" customHeight="1">
      <c r="A456" s="351" t="s">
        <v>142</v>
      </c>
      <c r="B456" s="351" t="s">
        <v>5</v>
      </c>
      <c r="C456" s="259" t="s">
        <v>7</v>
      </c>
      <c r="D456" s="98">
        <v>13182.426508578435</v>
      </c>
      <c r="E456" s="99">
        <v>2068.6437916549958</v>
      </c>
      <c r="F456" s="99">
        <v>605.4032612009803</v>
      </c>
      <c r="G456" s="99">
        <v>0</v>
      </c>
      <c r="H456" s="100">
        <f t="shared" si="7"/>
        <v>4.5925024562588339E-2</v>
      </c>
      <c r="I456" s="99">
        <v>60.004831835294112</v>
      </c>
      <c r="J456" s="101">
        <v>1.5035847764705885</v>
      </c>
    </row>
    <row r="457" spans="1:10" ht="17.100000000000001" customHeight="1">
      <c r="A457" s="351"/>
      <c r="B457" s="351"/>
      <c r="C457" s="259" t="s">
        <v>9</v>
      </c>
      <c r="D457" s="98">
        <v>3484.8282230392147</v>
      </c>
      <c r="E457" s="99">
        <v>880.95040231092446</v>
      </c>
      <c r="F457" s="99">
        <v>256.67093343977592</v>
      </c>
      <c r="G457" s="99">
        <v>26</v>
      </c>
      <c r="H457" s="100">
        <f t="shared" si="7"/>
        <v>7.3653826533787117E-2</v>
      </c>
      <c r="I457" s="99">
        <v>8.0365294117647057</v>
      </c>
      <c r="J457" s="101">
        <v>2.6</v>
      </c>
    </row>
    <row r="458" spans="1:10" ht="17.100000000000001" customHeight="1">
      <c r="A458" s="351"/>
      <c r="B458" s="351"/>
      <c r="C458" s="259" t="s">
        <v>10</v>
      </c>
      <c r="D458" s="98">
        <v>156.54983660130716</v>
      </c>
      <c r="E458" s="99">
        <v>111.96866830065362</v>
      </c>
      <c r="F458" s="99">
        <v>22.73930633986928</v>
      </c>
      <c r="G458" s="99">
        <v>0.5</v>
      </c>
      <c r="H458" s="100">
        <f t="shared" si="7"/>
        <v>0.14525282704561707</v>
      </c>
      <c r="I458" s="99">
        <v>0</v>
      </c>
      <c r="J458" s="101">
        <v>0</v>
      </c>
    </row>
    <row r="459" spans="1:10" ht="17.100000000000001" customHeight="1">
      <c r="A459" s="351"/>
      <c r="B459" s="351"/>
      <c r="C459" s="259" t="s">
        <v>11</v>
      </c>
      <c r="D459" s="98">
        <v>770.3081249999999</v>
      </c>
      <c r="E459" s="99">
        <v>431.84031249999992</v>
      </c>
      <c r="F459" s="99">
        <v>100.671803</v>
      </c>
      <c r="G459" s="99">
        <v>3.1999999999999997</v>
      </c>
      <c r="H459" s="100">
        <f t="shared" si="7"/>
        <v>0.13069030396115841</v>
      </c>
      <c r="I459" s="99">
        <v>0.37</v>
      </c>
      <c r="J459" s="101">
        <v>0</v>
      </c>
    </row>
    <row r="460" spans="1:10" ht="17.100000000000001" customHeight="1">
      <c r="A460" s="351"/>
      <c r="B460" s="351"/>
      <c r="C460" s="259" t="s">
        <v>12</v>
      </c>
      <c r="D460" s="98">
        <v>22455.532811916444</v>
      </c>
      <c r="E460" s="99">
        <v>9668.4560593954247</v>
      </c>
      <c r="F460" s="99">
        <v>1827.2313299421105</v>
      </c>
      <c r="G460" s="99">
        <v>9.85</v>
      </c>
      <c r="H460" s="100">
        <f t="shared" si="7"/>
        <v>8.1371096613323576E-2</v>
      </c>
      <c r="I460" s="99">
        <v>25.327864705882352</v>
      </c>
      <c r="J460" s="101">
        <v>9.0434529411764721</v>
      </c>
    </row>
    <row r="461" spans="1:10" ht="17.100000000000001" customHeight="1">
      <c r="A461" s="351"/>
      <c r="B461" s="351"/>
      <c r="C461" s="259" t="s">
        <v>13</v>
      </c>
      <c r="D461" s="98">
        <v>1177.9531525735295</v>
      </c>
      <c r="E461" s="99">
        <v>510.32353216911764</v>
      </c>
      <c r="F461" s="99">
        <v>126.13673104411767</v>
      </c>
      <c r="G461" s="99">
        <v>7</v>
      </c>
      <c r="H461" s="100">
        <f t="shared" si="7"/>
        <v>0.10708127973386788</v>
      </c>
      <c r="I461" s="99">
        <v>1.6</v>
      </c>
      <c r="J461" s="101">
        <v>1.6</v>
      </c>
    </row>
    <row r="462" spans="1:10" ht="17.100000000000001" customHeight="1">
      <c r="A462" s="351"/>
      <c r="B462" s="351"/>
      <c r="C462" s="259" t="s">
        <v>14</v>
      </c>
      <c r="D462" s="98">
        <v>2108.9471712184873</v>
      </c>
      <c r="E462" s="99">
        <v>1473.8060068802522</v>
      </c>
      <c r="F462" s="99">
        <v>513.60255114495794</v>
      </c>
      <c r="G462" s="99">
        <v>0</v>
      </c>
      <c r="H462" s="100">
        <f t="shared" si="7"/>
        <v>0.24353504827160444</v>
      </c>
      <c r="I462" s="99">
        <v>0</v>
      </c>
      <c r="J462" s="101">
        <v>0.1</v>
      </c>
    </row>
    <row r="463" spans="1:10" ht="17.100000000000001" customHeight="1">
      <c r="A463" s="351"/>
      <c r="B463" s="351"/>
      <c r="C463" s="259" t="s">
        <v>15</v>
      </c>
      <c r="D463" s="98">
        <v>27287.076076330541</v>
      </c>
      <c r="E463" s="99">
        <v>4268.3560051120448</v>
      </c>
      <c r="F463" s="99">
        <v>631.93853538235305</v>
      </c>
      <c r="G463" s="99">
        <v>9.35</v>
      </c>
      <c r="H463" s="100">
        <f t="shared" si="7"/>
        <v>2.3158895207922685E-2</v>
      </c>
      <c r="I463" s="99">
        <v>0.15</v>
      </c>
      <c r="J463" s="101">
        <v>0</v>
      </c>
    </row>
    <row r="464" spans="1:10" ht="17.100000000000001" customHeight="1">
      <c r="A464" s="351"/>
      <c r="B464" s="351"/>
      <c r="C464" s="259" t="s">
        <v>16</v>
      </c>
      <c r="D464" s="98">
        <v>2625.7363235294119</v>
      </c>
      <c r="E464" s="99">
        <v>1804.0463970588235</v>
      </c>
      <c r="F464" s="99">
        <v>295.95490294117644</v>
      </c>
      <c r="G464" s="99">
        <v>5.6000000000000005</v>
      </c>
      <c r="H464" s="100">
        <f t="shared" si="7"/>
        <v>0.11271310842947302</v>
      </c>
      <c r="I464" s="99">
        <v>0</v>
      </c>
      <c r="J464" s="101">
        <v>0</v>
      </c>
    </row>
    <row r="465" spans="1:10" ht="17.100000000000001" customHeight="1">
      <c r="A465" s="351"/>
      <c r="B465" s="351"/>
      <c r="C465" s="259" t="s">
        <v>17</v>
      </c>
      <c r="D465" s="98">
        <v>837.80337243230622</v>
      </c>
      <c r="E465" s="99">
        <v>496.92556314192342</v>
      </c>
      <c r="F465" s="99">
        <v>191.14147634220356</v>
      </c>
      <c r="G465" s="99">
        <v>7.75</v>
      </c>
      <c r="H465" s="100">
        <f t="shared" si="7"/>
        <v>0.22814598583827927</v>
      </c>
      <c r="I465" s="99">
        <v>20.975420168067224</v>
      </c>
      <c r="J465" s="101">
        <v>0</v>
      </c>
    </row>
    <row r="466" spans="1:10" ht="17.100000000000001" customHeight="1">
      <c r="A466" s="351"/>
      <c r="B466" s="351"/>
      <c r="C466" s="259" t="s">
        <v>18</v>
      </c>
      <c r="D466" s="98">
        <v>12285.69730392157</v>
      </c>
      <c r="E466" s="99">
        <v>402.48276960784312</v>
      </c>
      <c r="F466" s="99">
        <v>49.525788779411755</v>
      </c>
      <c r="G466" s="106"/>
      <c r="H466" s="100">
        <f t="shared" si="7"/>
        <v>4.0311744261844395E-3</v>
      </c>
      <c r="I466" s="99">
        <v>2.4772058823529415</v>
      </c>
      <c r="J466" s="107"/>
    </row>
    <row r="467" spans="1:10" ht="17.100000000000001" customHeight="1">
      <c r="A467" s="351"/>
      <c r="B467" s="351"/>
      <c r="C467" s="259" t="s">
        <v>19</v>
      </c>
      <c r="D467" s="102">
        <v>86372.858905141242</v>
      </c>
      <c r="E467" s="103">
        <v>22117.799508132</v>
      </c>
      <c r="F467" s="103">
        <v>4621.0166195569564</v>
      </c>
      <c r="G467" s="103">
        <v>69.25</v>
      </c>
      <c r="H467" s="104">
        <f t="shared" si="7"/>
        <v>5.350079501978712E-2</v>
      </c>
      <c r="I467" s="103">
        <v>118.94185200336133</v>
      </c>
      <c r="J467" s="105">
        <v>14.847037717647058</v>
      </c>
    </row>
    <row r="468" spans="1:10" ht="17.100000000000001" customHeight="1">
      <c r="A468" s="351"/>
      <c r="B468" s="351" t="s">
        <v>20</v>
      </c>
      <c r="C468" s="259" t="s">
        <v>23</v>
      </c>
      <c r="D468" s="98">
        <v>2</v>
      </c>
      <c r="E468" s="99">
        <v>0</v>
      </c>
      <c r="F468" s="99">
        <v>0</v>
      </c>
      <c r="G468" s="99">
        <v>0</v>
      </c>
      <c r="H468" s="100">
        <f t="shared" si="7"/>
        <v>0</v>
      </c>
      <c r="I468" s="99">
        <v>0.25</v>
      </c>
      <c r="J468" s="101">
        <v>0</v>
      </c>
    </row>
    <row r="469" spans="1:10" ht="17.100000000000001" customHeight="1">
      <c r="A469" s="351"/>
      <c r="B469" s="351"/>
      <c r="C469" s="259" t="s">
        <v>24</v>
      </c>
      <c r="D469" s="98">
        <v>0.75</v>
      </c>
      <c r="E469" s="99">
        <v>0.75</v>
      </c>
      <c r="F469" s="99">
        <v>0.55000000000000004</v>
      </c>
      <c r="G469" s="99">
        <v>0</v>
      </c>
      <c r="H469" s="100">
        <f t="shared" si="7"/>
        <v>0.73333333333333339</v>
      </c>
      <c r="I469" s="99">
        <v>7.5000000000000011E-2</v>
      </c>
      <c r="J469" s="101">
        <v>0</v>
      </c>
    </row>
    <row r="470" spans="1:10" ht="17.100000000000001" customHeight="1">
      <c r="A470" s="351"/>
      <c r="B470" s="351"/>
      <c r="C470" s="259" t="s">
        <v>25</v>
      </c>
      <c r="D470" s="98">
        <v>5.0125000000000002</v>
      </c>
      <c r="E470" s="99">
        <v>5.0125000000000002</v>
      </c>
      <c r="F470" s="99">
        <v>3.74749</v>
      </c>
      <c r="G470" s="99">
        <v>0</v>
      </c>
      <c r="H470" s="100">
        <f t="shared" si="7"/>
        <v>0.74762892768079803</v>
      </c>
      <c r="I470" s="99">
        <v>0.36568000000000001</v>
      </c>
      <c r="J470" s="101">
        <v>0</v>
      </c>
    </row>
    <row r="471" spans="1:10" ht="17.100000000000001" customHeight="1">
      <c r="A471" s="351"/>
      <c r="B471" s="351"/>
      <c r="C471" s="259" t="s">
        <v>26</v>
      </c>
      <c r="D471" s="98">
        <v>416</v>
      </c>
      <c r="E471" s="99">
        <v>159.28</v>
      </c>
      <c r="F471" s="99">
        <v>132.85432</v>
      </c>
      <c r="G471" s="99">
        <v>10.700000000000001</v>
      </c>
      <c r="H471" s="100">
        <f t="shared" si="7"/>
        <v>0.31936134615384615</v>
      </c>
      <c r="I471" s="99">
        <v>0.75</v>
      </c>
      <c r="J471" s="101">
        <v>0</v>
      </c>
    </row>
    <row r="472" spans="1:10" ht="17.100000000000001" customHeight="1">
      <c r="A472" s="351"/>
      <c r="B472" s="351"/>
      <c r="C472" s="259" t="s">
        <v>27</v>
      </c>
      <c r="D472" s="98">
        <v>377.84722222222223</v>
      </c>
      <c r="E472" s="99">
        <v>161.05555555555554</v>
      </c>
      <c r="F472" s="99">
        <v>102.67597777777777</v>
      </c>
      <c r="G472" s="106"/>
      <c r="H472" s="100">
        <f t="shared" si="7"/>
        <v>0.2717394008454328</v>
      </c>
      <c r="I472" s="99">
        <v>8.9439999999999991</v>
      </c>
      <c r="J472" s="101">
        <v>0.21333333333333326</v>
      </c>
    </row>
    <row r="473" spans="1:10" ht="17.100000000000001" customHeight="1">
      <c r="A473" s="351"/>
      <c r="B473" s="351"/>
      <c r="C473" s="259" t="s">
        <v>28</v>
      </c>
      <c r="D473" s="98">
        <v>793.48</v>
      </c>
      <c r="E473" s="99">
        <v>309.72000000000003</v>
      </c>
      <c r="F473" s="99">
        <v>112.128716</v>
      </c>
      <c r="G473" s="99">
        <v>39.049999999999997</v>
      </c>
      <c r="H473" s="100">
        <f t="shared" si="7"/>
        <v>0.14131259262993395</v>
      </c>
      <c r="I473" s="99">
        <v>6.8049999999999997</v>
      </c>
      <c r="J473" s="101">
        <v>0</v>
      </c>
    </row>
    <row r="474" spans="1:10" ht="17.100000000000001" customHeight="1">
      <c r="A474" s="351"/>
      <c r="B474" s="351"/>
      <c r="C474" s="259" t="s">
        <v>30</v>
      </c>
      <c r="D474" s="98">
        <v>51.116666666666674</v>
      </c>
      <c r="E474" s="99">
        <v>50.387500000000003</v>
      </c>
      <c r="F474" s="99">
        <v>39.308233333333341</v>
      </c>
      <c r="G474" s="99">
        <v>0</v>
      </c>
      <c r="H474" s="100">
        <f t="shared" si="7"/>
        <v>0.76899054450603199</v>
      </c>
      <c r="I474" s="99">
        <v>0.29166666666666669</v>
      </c>
      <c r="J474" s="101">
        <v>0</v>
      </c>
    </row>
    <row r="475" spans="1:10" ht="17.100000000000001" customHeight="1">
      <c r="A475" s="351"/>
      <c r="B475" s="351"/>
      <c r="C475" s="259" t="s">
        <v>19</v>
      </c>
      <c r="D475" s="102">
        <v>1646.206388888889</v>
      </c>
      <c r="E475" s="103">
        <v>686.20555555555552</v>
      </c>
      <c r="F475" s="103">
        <v>391.26473711111112</v>
      </c>
      <c r="G475" s="103">
        <v>49.750000000000007</v>
      </c>
      <c r="H475" s="104">
        <f t="shared" si="7"/>
        <v>0.23767659981880898</v>
      </c>
      <c r="I475" s="103">
        <v>17.481346666666667</v>
      </c>
      <c r="J475" s="105">
        <v>0.21333333333333326</v>
      </c>
    </row>
    <row r="476" spans="1:10" ht="17.100000000000001" customHeight="1">
      <c r="A476" s="351"/>
      <c r="B476" s="351" t="s">
        <v>31</v>
      </c>
      <c r="C476" s="259" t="s">
        <v>32</v>
      </c>
      <c r="D476" s="98">
        <v>5688.5714601293103</v>
      </c>
      <c r="E476" s="99">
        <v>4086.4268116810345</v>
      </c>
      <c r="F476" s="99">
        <v>3998.7717862758632</v>
      </c>
      <c r="G476" s="99">
        <v>1.5</v>
      </c>
      <c r="H476" s="100">
        <f t="shared" si="7"/>
        <v>0.70294832618398095</v>
      </c>
      <c r="I476" s="99">
        <v>0</v>
      </c>
      <c r="J476" s="101">
        <v>0</v>
      </c>
    </row>
    <row r="477" spans="1:10" ht="17.100000000000001" customHeight="1">
      <c r="A477" s="351"/>
      <c r="B477" s="351"/>
      <c r="C477" s="259" t="s">
        <v>33</v>
      </c>
      <c r="D477" s="98">
        <v>344.38026477832511</v>
      </c>
      <c r="E477" s="99">
        <v>322.66612338362069</v>
      </c>
      <c r="F477" s="99">
        <v>299.68237475338674</v>
      </c>
      <c r="G477" s="106"/>
      <c r="H477" s="100">
        <f t="shared" si="7"/>
        <v>0.87020774824681069</v>
      </c>
      <c r="I477" s="106"/>
      <c r="J477" s="107"/>
    </row>
    <row r="478" spans="1:10" ht="17.100000000000001" customHeight="1">
      <c r="A478" s="351"/>
      <c r="B478" s="351"/>
      <c r="C478" s="259" t="s">
        <v>34</v>
      </c>
      <c r="D478" s="98">
        <v>6119.0795140086211</v>
      </c>
      <c r="E478" s="99">
        <v>4480.4106045258623</v>
      </c>
      <c r="F478" s="99">
        <v>4758.0039990258601</v>
      </c>
      <c r="G478" s="99">
        <v>68</v>
      </c>
      <c r="H478" s="100">
        <f t="shared" si="7"/>
        <v>0.77756858496987924</v>
      </c>
      <c r="I478" s="99">
        <v>0</v>
      </c>
      <c r="J478" s="101">
        <v>0</v>
      </c>
    </row>
    <row r="479" spans="1:10" ht="17.100000000000001" customHeight="1">
      <c r="A479" s="351"/>
      <c r="B479" s="351"/>
      <c r="C479" s="259" t="s">
        <v>35</v>
      </c>
      <c r="D479" s="98">
        <v>4551.2695334051732</v>
      </c>
      <c r="E479" s="99">
        <v>4216.9893491379307</v>
      </c>
      <c r="F479" s="99">
        <v>2074.1024103577583</v>
      </c>
      <c r="G479" s="99">
        <v>1</v>
      </c>
      <c r="H479" s="100">
        <f t="shared" si="7"/>
        <v>0.45571952949267641</v>
      </c>
      <c r="I479" s="99">
        <v>22.30344827586207</v>
      </c>
      <c r="J479" s="101">
        <v>22.30344827586207</v>
      </c>
    </row>
    <row r="480" spans="1:10" ht="17.100000000000001" customHeight="1">
      <c r="A480" s="351"/>
      <c r="B480" s="351"/>
      <c r="C480" s="259" t="s">
        <v>36</v>
      </c>
      <c r="D480" s="98">
        <v>6114.6011668186347</v>
      </c>
      <c r="E480" s="99">
        <v>4701.4859613975459</v>
      </c>
      <c r="F480" s="99">
        <v>2762.5399260524969</v>
      </c>
      <c r="G480" s="99">
        <v>0.95</v>
      </c>
      <c r="H480" s="100">
        <f t="shared" si="7"/>
        <v>0.45179396835293811</v>
      </c>
      <c r="I480" s="99">
        <v>1.375</v>
      </c>
      <c r="J480" s="101">
        <v>0</v>
      </c>
    </row>
    <row r="481" spans="1:10" ht="17.100000000000001" customHeight="1">
      <c r="A481" s="351"/>
      <c r="B481" s="351"/>
      <c r="C481" s="259" t="s">
        <v>37</v>
      </c>
      <c r="D481" s="98">
        <v>6079.1116729525856</v>
      </c>
      <c r="E481" s="99">
        <v>4399.9862883620681</v>
      </c>
      <c r="F481" s="99">
        <v>2167.5208576422406</v>
      </c>
      <c r="G481" s="99">
        <v>0.5</v>
      </c>
      <c r="H481" s="100">
        <f t="shared" si="7"/>
        <v>0.35655223563108024</v>
      </c>
      <c r="I481" s="99">
        <v>0</v>
      </c>
      <c r="J481" s="101">
        <v>0</v>
      </c>
    </row>
    <row r="482" spans="1:10" ht="17.100000000000001" customHeight="1">
      <c r="A482" s="351"/>
      <c r="B482" s="351"/>
      <c r="C482" s="259" t="s">
        <v>38</v>
      </c>
      <c r="D482" s="98">
        <v>10016.165445043101</v>
      </c>
      <c r="E482" s="99">
        <v>4482.4892047413778</v>
      </c>
      <c r="F482" s="99">
        <v>2166.3793685474134</v>
      </c>
      <c r="G482" s="99">
        <v>21.05</v>
      </c>
      <c r="H482" s="100">
        <f t="shared" si="7"/>
        <v>0.21628829719656165</v>
      </c>
      <c r="I482" s="99">
        <v>5.8944827586206898</v>
      </c>
      <c r="J482" s="101">
        <v>5.8944827586206898</v>
      </c>
    </row>
    <row r="483" spans="1:10" ht="17.100000000000001" customHeight="1">
      <c r="A483" s="351"/>
      <c r="B483" s="351"/>
      <c r="C483" s="259" t="s">
        <v>39</v>
      </c>
      <c r="D483" s="98">
        <v>5880.7710949045586</v>
      </c>
      <c r="E483" s="99">
        <v>5111.743930572663</v>
      </c>
      <c r="F483" s="99">
        <v>2348.5180922229065</v>
      </c>
      <c r="G483" s="99">
        <v>0.75</v>
      </c>
      <c r="H483" s="100">
        <f t="shared" si="7"/>
        <v>0.39935546790076543</v>
      </c>
      <c r="I483" s="99">
        <v>0</v>
      </c>
      <c r="J483" s="101">
        <v>0</v>
      </c>
    </row>
    <row r="484" spans="1:10" ht="17.100000000000001" customHeight="1">
      <c r="A484" s="351"/>
      <c r="B484" s="351"/>
      <c r="C484" s="259" t="s">
        <v>40</v>
      </c>
      <c r="D484" s="98">
        <v>5629.1530947506189</v>
      </c>
      <c r="E484" s="99">
        <v>4475.0715199661345</v>
      </c>
      <c r="F484" s="99">
        <v>3069.8599784581284</v>
      </c>
      <c r="G484" s="99">
        <v>26.1</v>
      </c>
      <c r="H484" s="100">
        <f t="shared" si="7"/>
        <v>0.54535023773307556</v>
      </c>
      <c r="I484" s="99">
        <v>0</v>
      </c>
      <c r="J484" s="101">
        <v>0</v>
      </c>
    </row>
    <row r="485" spans="1:10" ht="17.100000000000001" customHeight="1">
      <c r="A485" s="351"/>
      <c r="B485" s="351"/>
      <c r="C485" s="259" t="s">
        <v>41</v>
      </c>
      <c r="D485" s="98">
        <v>6187.5657327586214</v>
      </c>
      <c r="E485" s="99">
        <v>3254.0386120689664</v>
      </c>
      <c r="F485" s="99">
        <v>1793.7870947586207</v>
      </c>
      <c r="G485" s="99">
        <v>0</v>
      </c>
      <c r="H485" s="100">
        <f t="shared" si="7"/>
        <v>0.28990190524552067</v>
      </c>
      <c r="I485" s="99">
        <v>28.675862068965518</v>
      </c>
      <c r="J485" s="101">
        <v>0</v>
      </c>
    </row>
    <row r="486" spans="1:10" ht="17.100000000000001" customHeight="1">
      <c r="A486" s="351"/>
      <c r="B486" s="351"/>
      <c r="C486" s="259" t="s">
        <v>42</v>
      </c>
      <c r="D486" s="98">
        <v>3439.6497759910112</v>
      </c>
      <c r="E486" s="99">
        <v>2206.7940546621717</v>
      </c>
      <c r="F486" s="99">
        <v>1093.5619643874886</v>
      </c>
      <c r="G486" s="99">
        <v>0</v>
      </c>
      <c r="H486" s="100">
        <f t="shared" si="7"/>
        <v>0.31792828793809919</v>
      </c>
      <c r="I486" s="99">
        <v>0</v>
      </c>
      <c r="J486" s="101">
        <v>0</v>
      </c>
    </row>
    <row r="487" spans="1:10" ht="17.100000000000001" customHeight="1">
      <c r="A487" s="351"/>
      <c r="B487" s="351"/>
      <c r="C487" s="259" t="s">
        <v>43</v>
      </c>
      <c r="D487" s="98">
        <v>5734.8184956896557</v>
      </c>
      <c r="E487" s="99">
        <v>1594.492588362069</v>
      </c>
      <c r="F487" s="99">
        <v>825.07544189655198</v>
      </c>
      <c r="G487" s="99">
        <v>1.5</v>
      </c>
      <c r="H487" s="100">
        <f t="shared" si="7"/>
        <v>0.14387123890959871</v>
      </c>
      <c r="I487" s="99">
        <v>0</v>
      </c>
      <c r="J487" s="101">
        <v>0</v>
      </c>
    </row>
    <row r="488" spans="1:10" ht="17.100000000000001" customHeight="1">
      <c r="A488" s="351"/>
      <c r="B488" s="351"/>
      <c r="C488" s="259" t="s">
        <v>44</v>
      </c>
      <c r="D488" s="98">
        <v>29427.328588464719</v>
      </c>
      <c r="E488" s="99">
        <v>13900.860629655179</v>
      </c>
      <c r="F488" s="99">
        <v>2800.2149654261075</v>
      </c>
      <c r="G488" s="99">
        <v>3.5</v>
      </c>
      <c r="H488" s="100">
        <f t="shared" si="7"/>
        <v>9.5156954427856891E-2</v>
      </c>
      <c r="I488" s="99">
        <v>24.01603448275862</v>
      </c>
      <c r="J488" s="101">
        <v>24.01603448275862</v>
      </c>
    </row>
    <row r="489" spans="1:10" ht="17.100000000000001" customHeight="1">
      <c r="A489" s="351"/>
      <c r="B489" s="351"/>
      <c r="C489" s="259" t="s">
        <v>45</v>
      </c>
      <c r="D489" s="98">
        <v>8858.1162272167476</v>
      </c>
      <c r="E489" s="99">
        <v>4575.6688545566521</v>
      </c>
      <c r="F489" s="99">
        <v>2105.8708579778331</v>
      </c>
      <c r="G489" s="99">
        <v>2.5</v>
      </c>
      <c r="H489" s="100">
        <f t="shared" si="7"/>
        <v>0.23773348689053106</v>
      </c>
      <c r="I489" s="99">
        <v>3.8234482758620696</v>
      </c>
      <c r="J489" s="101">
        <v>3.8234482758620696</v>
      </c>
    </row>
    <row r="490" spans="1:10" ht="17.100000000000001" customHeight="1">
      <c r="A490" s="351"/>
      <c r="B490" s="351"/>
      <c r="C490" s="259" t="s">
        <v>46</v>
      </c>
      <c r="D490" s="98">
        <v>895.89595204741386</v>
      </c>
      <c r="E490" s="99">
        <v>651.39058917025864</v>
      </c>
      <c r="F490" s="99">
        <v>239.8959995948276</v>
      </c>
      <c r="G490" s="99">
        <v>0</v>
      </c>
      <c r="H490" s="100">
        <f t="shared" si="7"/>
        <v>0.26777216600497766</v>
      </c>
      <c r="I490" s="99">
        <v>0</v>
      </c>
      <c r="J490" s="101">
        <v>0</v>
      </c>
    </row>
    <row r="491" spans="1:10" ht="17.100000000000001" customHeight="1">
      <c r="A491" s="351"/>
      <c r="B491" s="351"/>
      <c r="C491" s="259" t="s">
        <v>19</v>
      </c>
      <c r="D491" s="102">
        <v>104966.4780189591</v>
      </c>
      <c r="E491" s="103">
        <v>62460.515122243531</v>
      </c>
      <c r="F491" s="103">
        <v>32503.785117377476</v>
      </c>
      <c r="G491" s="103">
        <v>127.35</v>
      </c>
      <c r="H491" s="104">
        <f t="shared" si="7"/>
        <v>0.30965871896270186</v>
      </c>
      <c r="I491" s="103">
        <v>86.088275862068969</v>
      </c>
      <c r="J491" s="105">
        <v>56.037413793103447</v>
      </c>
    </row>
    <row r="492" spans="1:10" ht="17.100000000000001" customHeight="1">
      <c r="A492" s="351"/>
      <c r="B492" s="351" t="s">
        <v>47</v>
      </c>
      <c r="C492" s="259" t="s">
        <v>50</v>
      </c>
      <c r="D492" s="98">
        <v>2.2850000000000001</v>
      </c>
      <c r="E492" s="99">
        <v>0</v>
      </c>
      <c r="F492" s="99">
        <v>0</v>
      </c>
      <c r="G492" s="106"/>
      <c r="H492" s="100">
        <f t="shared" si="7"/>
        <v>0</v>
      </c>
      <c r="I492" s="106"/>
      <c r="J492" s="107"/>
    </row>
    <row r="493" spans="1:10" ht="17.100000000000001" customHeight="1">
      <c r="A493" s="351"/>
      <c r="B493" s="351"/>
      <c r="C493" s="259" t="s">
        <v>51</v>
      </c>
      <c r="D493" s="98">
        <v>34.275000000000006</v>
      </c>
      <c r="E493" s="99">
        <v>34.275000000000006</v>
      </c>
      <c r="F493" s="99">
        <v>2.8677664000000007</v>
      </c>
      <c r="G493" s="106"/>
      <c r="H493" s="100">
        <f t="shared" si="7"/>
        <v>8.3669333333333346E-2</v>
      </c>
      <c r="I493" s="106"/>
      <c r="J493" s="107"/>
    </row>
    <row r="494" spans="1:10" ht="17.100000000000001" customHeight="1">
      <c r="A494" s="351"/>
      <c r="B494" s="351"/>
      <c r="C494" s="259" t="s">
        <v>54</v>
      </c>
      <c r="D494" s="98">
        <v>25.164545454545454</v>
      </c>
      <c r="E494" s="99">
        <v>25.164545454545454</v>
      </c>
      <c r="F494" s="99">
        <v>22.612672145454546</v>
      </c>
      <c r="G494" s="99">
        <v>12.2</v>
      </c>
      <c r="H494" s="100">
        <f t="shared" si="7"/>
        <v>0.89859251327625456</v>
      </c>
      <c r="I494" s="99">
        <v>0.15</v>
      </c>
      <c r="J494" s="101">
        <v>0.15</v>
      </c>
    </row>
    <row r="495" spans="1:10" ht="17.100000000000001" customHeight="1">
      <c r="A495" s="351"/>
      <c r="B495" s="351"/>
      <c r="C495" s="259" t="s">
        <v>55</v>
      </c>
      <c r="D495" s="98">
        <v>9.14</v>
      </c>
      <c r="E495" s="99">
        <v>9.14</v>
      </c>
      <c r="F495" s="99">
        <v>4.0625472000000009</v>
      </c>
      <c r="G495" s="106"/>
      <c r="H495" s="100">
        <f t="shared" si="7"/>
        <v>0.4444800000000001</v>
      </c>
      <c r="I495" s="106"/>
      <c r="J495" s="107"/>
    </row>
    <row r="496" spans="1:10" ht="17.100000000000001" customHeight="1">
      <c r="A496" s="351"/>
      <c r="B496" s="351"/>
      <c r="C496" s="259" t="s">
        <v>59</v>
      </c>
      <c r="D496" s="98">
        <v>18.28</v>
      </c>
      <c r="E496" s="99">
        <v>11.425000000000001</v>
      </c>
      <c r="F496" s="99">
        <v>8.1250944</v>
      </c>
      <c r="G496" s="106"/>
      <c r="H496" s="100">
        <f t="shared" si="7"/>
        <v>0.44447999999999999</v>
      </c>
      <c r="I496" s="106"/>
      <c r="J496" s="107"/>
    </row>
    <row r="497" spans="1:10" ht="17.100000000000001" customHeight="1">
      <c r="A497" s="351"/>
      <c r="B497" s="351"/>
      <c r="C497" s="259" t="s">
        <v>19</v>
      </c>
      <c r="D497" s="102">
        <v>89.144545454545465</v>
      </c>
      <c r="E497" s="103">
        <v>80.004545454545465</v>
      </c>
      <c r="F497" s="103">
        <v>37.668080145454546</v>
      </c>
      <c r="G497" s="103">
        <v>12.2</v>
      </c>
      <c r="H497" s="104">
        <f t="shared" si="7"/>
        <v>0.42255058852323596</v>
      </c>
      <c r="I497" s="103">
        <v>0.15</v>
      </c>
      <c r="J497" s="105">
        <v>0.15</v>
      </c>
    </row>
    <row r="498" spans="1:10" ht="17.100000000000001" customHeight="1">
      <c r="A498" s="351"/>
      <c r="B498" s="351" t="s">
        <v>60</v>
      </c>
      <c r="C498" s="259" t="s">
        <v>61</v>
      </c>
      <c r="D498" s="98">
        <v>643.84657894736858</v>
      </c>
      <c r="E498" s="99">
        <v>148.45842105263159</v>
      </c>
      <c r="F498" s="99">
        <v>212.86728210526317</v>
      </c>
      <c r="G498" s="99">
        <v>154</v>
      </c>
      <c r="H498" s="100">
        <f t="shared" si="7"/>
        <v>0.33061802153749437</v>
      </c>
      <c r="I498" s="99">
        <v>32.81184210526316</v>
      </c>
      <c r="J498" s="101">
        <v>5.125</v>
      </c>
    </row>
    <row r="499" spans="1:10" ht="17.100000000000001" customHeight="1">
      <c r="A499" s="351"/>
      <c r="B499" s="351"/>
      <c r="C499" s="259" t="s">
        <v>62</v>
      </c>
      <c r="D499" s="98">
        <v>1839.1160200501254</v>
      </c>
      <c r="E499" s="99">
        <v>211.68228070175442</v>
      </c>
      <c r="F499" s="99">
        <v>126.91549989473685</v>
      </c>
      <c r="G499" s="99">
        <v>18.05</v>
      </c>
      <c r="H499" s="100">
        <f t="shared" si="7"/>
        <v>6.9008968717089281E-2</v>
      </c>
      <c r="I499" s="99">
        <v>1.11232</v>
      </c>
      <c r="J499" s="101">
        <v>1</v>
      </c>
    </row>
    <row r="500" spans="1:10" ht="17.100000000000001" customHeight="1">
      <c r="A500" s="351"/>
      <c r="B500" s="351"/>
      <c r="C500" s="259" t="s">
        <v>64</v>
      </c>
      <c r="D500" s="98">
        <v>371.88404605263162</v>
      </c>
      <c r="E500" s="99">
        <v>13.890131578947368</v>
      </c>
      <c r="F500" s="99">
        <v>2.6735596052631583</v>
      </c>
      <c r="G500" s="106"/>
      <c r="H500" s="100">
        <f t="shared" si="7"/>
        <v>7.1892290988056461E-3</v>
      </c>
      <c r="I500" s="106"/>
      <c r="J500" s="107"/>
    </row>
    <row r="501" spans="1:10" ht="17.100000000000001" customHeight="1">
      <c r="A501" s="351"/>
      <c r="B501" s="351"/>
      <c r="C501" s="259" t="s">
        <v>60</v>
      </c>
      <c r="D501" s="98">
        <v>27</v>
      </c>
      <c r="E501" s="99">
        <v>0</v>
      </c>
      <c r="F501" s="99">
        <v>0</v>
      </c>
      <c r="G501" s="106"/>
      <c r="H501" s="100">
        <f t="shared" si="7"/>
        <v>0</v>
      </c>
      <c r="I501" s="106"/>
      <c r="J501" s="107"/>
    </row>
    <row r="502" spans="1:10" ht="17.100000000000001" customHeight="1">
      <c r="A502" s="351"/>
      <c r="B502" s="351"/>
      <c r="C502" s="259" t="s">
        <v>65</v>
      </c>
      <c r="D502" s="98">
        <v>2374.2606491228071</v>
      </c>
      <c r="E502" s="99">
        <v>292.35690526315796</v>
      </c>
      <c r="F502" s="99">
        <v>33.166688210526331</v>
      </c>
      <c r="G502" s="106"/>
      <c r="H502" s="100">
        <f t="shared" si="7"/>
        <v>1.3969270064253508E-2</v>
      </c>
      <c r="I502" s="99">
        <v>17.228070175438599</v>
      </c>
      <c r="J502" s="101">
        <v>6.9256842105263168</v>
      </c>
    </row>
    <row r="503" spans="1:10" ht="17.100000000000001" customHeight="1">
      <c r="A503" s="351"/>
      <c r="B503" s="351"/>
      <c r="C503" s="259" t="s">
        <v>19</v>
      </c>
      <c r="D503" s="102">
        <v>5256.1072941729326</v>
      </c>
      <c r="E503" s="103">
        <v>666.38773859649132</v>
      </c>
      <c r="F503" s="103">
        <v>375.62302981578949</v>
      </c>
      <c r="G503" s="103">
        <v>172.05</v>
      </c>
      <c r="H503" s="104">
        <f t="shared" si="7"/>
        <v>7.1464109994903588E-2</v>
      </c>
      <c r="I503" s="103">
        <v>51.152232280701767</v>
      </c>
      <c r="J503" s="105">
        <v>13.050684210526317</v>
      </c>
    </row>
    <row r="504" spans="1:10" ht="17.100000000000001" customHeight="1">
      <c r="A504" s="351"/>
      <c r="B504" s="351" t="s">
        <v>66</v>
      </c>
      <c r="C504" s="259" t="s">
        <v>67</v>
      </c>
      <c r="D504" s="98">
        <v>106.4505023640662</v>
      </c>
      <c r="E504" s="99">
        <v>106.4505023640662</v>
      </c>
      <c r="F504" s="99">
        <v>71.447236312056745</v>
      </c>
      <c r="G504" s="106"/>
      <c r="H504" s="100">
        <f t="shared" si="7"/>
        <v>0.67117800973548736</v>
      </c>
      <c r="I504" s="106"/>
      <c r="J504" s="107"/>
    </row>
    <row r="505" spans="1:10" ht="17.100000000000001" customHeight="1">
      <c r="A505" s="351"/>
      <c r="B505" s="351"/>
      <c r="C505" s="259" t="s">
        <v>68</v>
      </c>
      <c r="D505" s="98">
        <v>198.87105623100308</v>
      </c>
      <c r="E505" s="99">
        <v>198.87105623100308</v>
      </c>
      <c r="F505" s="99">
        <v>123.70754243161097</v>
      </c>
      <c r="G505" s="106"/>
      <c r="H505" s="100">
        <f t="shared" si="7"/>
        <v>0.62204900389283269</v>
      </c>
      <c r="I505" s="99">
        <v>1.9617021276595747</v>
      </c>
      <c r="J505" s="107"/>
    </row>
    <row r="506" spans="1:10" ht="17.100000000000001" customHeight="1">
      <c r="A506" s="351"/>
      <c r="B506" s="351"/>
      <c r="C506" s="259" t="s">
        <v>69</v>
      </c>
      <c r="D506" s="98">
        <v>9.8085106382978733</v>
      </c>
      <c r="E506" s="99">
        <v>9.8085106382978733</v>
      </c>
      <c r="F506" s="99">
        <v>3.2697651063829789</v>
      </c>
      <c r="G506" s="106"/>
      <c r="H506" s="100">
        <f t="shared" si="7"/>
        <v>0.33335999999999999</v>
      </c>
      <c r="I506" s="106"/>
      <c r="J506" s="107"/>
    </row>
    <row r="507" spans="1:10" ht="17.100000000000001" customHeight="1">
      <c r="A507" s="351"/>
      <c r="B507" s="351"/>
      <c r="C507" s="259" t="s">
        <v>70</v>
      </c>
      <c r="D507" s="98">
        <v>54.491725768321515</v>
      </c>
      <c r="E507" s="99">
        <v>54.491725768321515</v>
      </c>
      <c r="F507" s="99">
        <v>3.2550305437352249</v>
      </c>
      <c r="G507" s="106"/>
      <c r="H507" s="100">
        <f t="shared" si="7"/>
        <v>5.9734400000000007E-2</v>
      </c>
      <c r="I507" s="106"/>
      <c r="J507" s="107"/>
    </row>
    <row r="508" spans="1:10" ht="17.100000000000001" customHeight="1">
      <c r="A508" s="351"/>
      <c r="B508" s="351"/>
      <c r="C508" s="259" t="s">
        <v>71</v>
      </c>
      <c r="D508" s="98">
        <v>301.91865081351699</v>
      </c>
      <c r="E508" s="99">
        <v>301.91865081351699</v>
      </c>
      <c r="F508" s="99">
        <v>123.69261206508139</v>
      </c>
      <c r="G508" s="106"/>
      <c r="H508" s="100">
        <f t="shared" si="7"/>
        <v>0.40968854269781879</v>
      </c>
      <c r="I508" s="106"/>
      <c r="J508" s="107"/>
    </row>
    <row r="509" spans="1:10" ht="17.100000000000001" customHeight="1">
      <c r="A509" s="351"/>
      <c r="B509" s="351"/>
      <c r="C509" s="259" t="s">
        <v>72</v>
      </c>
      <c r="D509" s="98">
        <v>364.50561803444793</v>
      </c>
      <c r="E509" s="99">
        <v>244.81324214792298</v>
      </c>
      <c r="F509" s="99">
        <v>178.33219762917938</v>
      </c>
      <c r="G509" s="99">
        <v>14.15</v>
      </c>
      <c r="H509" s="100">
        <f t="shared" si="7"/>
        <v>0.48924403028632041</v>
      </c>
      <c r="I509" s="99">
        <v>8.550709219858156</v>
      </c>
      <c r="J509" s="101">
        <v>0</v>
      </c>
    </row>
    <row r="510" spans="1:10" ht="17.100000000000001" customHeight="1">
      <c r="A510" s="351"/>
      <c r="B510" s="351"/>
      <c r="C510" s="259" t="s">
        <v>73</v>
      </c>
      <c r="D510" s="98">
        <v>498.17131184566023</v>
      </c>
      <c r="E510" s="99">
        <v>498.17131184566023</v>
      </c>
      <c r="F510" s="99">
        <v>128.60098161094226</v>
      </c>
      <c r="G510" s="99">
        <v>0</v>
      </c>
      <c r="H510" s="100">
        <f t="shared" si="7"/>
        <v>0.25814610065459664</v>
      </c>
      <c r="I510" s="99">
        <v>0</v>
      </c>
      <c r="J510" s="101">
        <v>0</v>
      </c>
    </row>
    <row r="511" spans="1:10" ht="17.100000000000001" customHeight="1">
      <c r="A511" s="351"/>
      <c r="B511" s="351"/>
      <c r="C511" s="259" t="s">
        <v>74</v>
      </c>
      <c r="D511" s="98">
        <v>49.587470449172585</v>
      </c>
      <c r="E511" s="99">
        <v>49.587470449172585</v>
      </c>
      <c r="F511" s="99">
        <v>18.77087375886525</v>
      </c>
      <c r="G511" s="106"/>
      <c r="H511" s="100">
        <f t="shared" si="7"/>
        <v>0.37854065934065928</v>
      </c>
      <c r="I511" s="106"/>
      <c r="J511" s="107"/>
    </row>
    <row r="512" spans="1:10" ht="17.100000000000001" customHeight="1">
      <c r="A512" s="351"/>
      <c r="B512" s="351"/>
      <c r="C512" s="259" t="s">
        <v>19</v>
      </c>
      <c r="D512" s="102">
        <v>1583.8048461444864</v>
      </c>
      <c r="E512" s="103">
        <v>1464.1124702579614</v>
      </c>
      <c r="F512" s="103">
        <v>651.0762394578544</v>
      </c>
      <c r="G512" s="103">
        <v>14.15</v>
      </c>
      <c r="H512" s="104">
        <f t="shared" si="7"/>
        <v>0.41108362627049216</v>
      </c>
      <c r="I512" s="103">
        <v>10.512411347517732</v>
      </c>
      <c r="J512" s="105">
        <v>0</v>
      </c>
    </row>
    <row r="513" spans="1:10" ht="17.100000000000001" customHeight="1">
      <c r="A513" s="351"/>
      <c r="B513" s="351" t="s">
        <v>75</v>
      </c>
      <c r="C513" s="259" t="s">
        <v>78</v>
      </c>
      <c r="D513" s="98">
        <v>168.49305589680591</v>
      </c>
      <c r="E513" s="99">
        <v>168.49305589680591</v>
      </c>
      <c r="F513" s="99">
        <v>103.66643134643735</v>
      </c>
      <c r="G513" s="99">
        <v>0</v>
      </c>
      <c r="H513" s="100">
        <f t="shared" si="7"/>
        <v>0.61525640207943155</v>
      </c>
      <c r="I513" s="99">
        <v>1.0354054054054054</v>
      </c>
      <c r="J513" s="101">
        <v>2.4770270270270274</v>
      </c>
    </row>
    <row r="514" spans="1:10" ht="17.100000000000001" customHeight="1">
      <c r="A514" s="351"/>
      <c r="B514" s="351"/>
      <c r="C514" s="259" t="s">
        <v>79</v>
      </c>
      <c r="D514" s="98">
        <v>68.827421171171167</v>
      </c>
      <c r="E514" s="99">
        <v>64.322353603603602</v>
      </c>
      <c r="F514" s="99">
        <v>29.813696216216218</v>
      </c>
      <c r="G514" s="106"/>
      <c r="H514" s="100">
        <f t="shared" si="7"/>
        <v>0.43316596363636367</v>
      </c>
      <c r="I514" s="99">
        <v>3.0634459459459462</v>
      </c>
      <c r="J514" s="101">
        <v>1.2614189189189189</v>
      </c>
    </row>
    <row r="515" spans="1:10" ht="17.100000000000001" customHeight="1">
      <c r="A515" s="351"/>
      <c r="B515" s="351"/>
      <c r="C515" s="259" t="s">
        <v>81</v>
      </c>
      <c r="D515" s="98">
        <v>204.40033783783787</v>
      </c>
      <c r="E515" s="99">
        <v>204.40033783783787</v>
      </c>
      <c r="F515" s="99">
        <v>272.07272128378384</v>
      </c>
      <c r="G515" s="106"/>
      <c r="H515" s="100">
        <f t="shared" ref="H515:H578" si="8">IFERROR((F515/D515),0)</f>
        <v>1.3310776496838974</v>
      </c>
      <c r="I515" s="99">
        <v>8.5596283783783793</v>
      </c>
      <c r="J515" s="107"/>
    </row>
    <row r="516" spans="1:10" ht="17.100000000000001" customHeight="1">
      <c r="A516" s="351"/>
      <c r="B516" s="351"/>
      <c r="C516" s="259" t="s">
        <v>82</v>
      </c>
      <c r="D516" s="98">
        <v>4569.7190021114875</v>
      </c>
      <c r="E516" s="99">
        <v>4569.7190021114875</v>
      </c>
      <c r="F516" s="99">
        <v>2006.897036509009</v>
      </c>
      <c r="G516" s="106"/>
      <c r="H516" s="100">
        <f t="shared" si="8"/>
        <v>0.43917296349769008</v>
      </c>
      <c r="I516" s="106"/>
      <c r="J516" s="107"/>
    </row>
    <row r="517" spans="1:10" ht="17.100000000000001" customHeight="1">
      <c r="A517" s="351"/>
      <c r="B517" s="351"/>
      <c r="C517" s="259" t="s">
        <v>83</v>
      </c>
      <c r="D517" s="98">
        <v>59.745897683397686</v>
      </c>
      <c r="E517" s="99">
        <v>59.745897683397686</v>
      </c>
      <c r="F517" s="99">
        <v>22.765736814671818</v>
      </c>
      <c r="G517" s="106"/>
      <c r="H517" s="100">
        <f t="shared" si="8"/>
        <v>0.38104267736189706</v>
      </c>
      <c r="I517" s="99">
        <v>1.2675000000000001</v>
      </c>
      <c r="J517" s="101">
        <v>0.29249999999999998</v>
      </c>
    </row>
    <row r="518" spans="1:10" ht="17.100000000000001" customHeight="1">
      <c r="A518" s="351"/>
      <c r="B518" s="351"/>
      <c r="C518" s="259" t="s">
        <v>84</v>
      </c>
      <c r="D518" s="98">
        <v>1093.2890706644146</v>
      </c>
      <c r="E518" s="99">
        <v>1042.2316382319821</v>
      </c>
      <c r="F518" s="99">
        <v>271.39504375675676</v>
      </c>
      <c r="G518" s="106"/>
      <c r="H518" s="100">
        <f t="shared" si="8"/>
        <v>0.24823722384037403</v>
      </c>
      <c r="I518" s="99">
        <v>32.754185315315318</v>
      </c>
      <c r="J518" s="101">
        <v>6.4960772072072066</v>
      </c>
    </row>
    <row r="519" spans="1:10" ht="17.100000000000001" customHeight="1">
      <c r="A519" s="351"/>
      <c r="B519" s="351"/>
      <c r="C519" s="259" t="s">
        <v>85</v>
      </c>
      <c r="D519" s="98">
        <v>294.33264358108107</v>
      </c>
      <c r="E519" s="99">
        <v>294.33264358108107</v>
      </c>
      <c r="F519" s="99">
        <v>82.424250981981984</v>
      </c>
      <c r="G519" s="106"/>
      <c r="H519" s="100">
        <f t="shared" si="8"/>
        <v>0.28003774905543638</v>
      </c>
      <c r="I519" s="99">
        <v>21.173817567567568</v>
      </c>
      <c r="J519" s="101">
        <v>21.173817567567568</v>
      </c>
    </row>
    <row r="520" spans="1:10" ht="17.100000000000001" customHeight="1">
      <c r="A520" s="351"/>
      <c r="B520" s="351"/>
      <c r="C520" s="259" t="s">
        <v>86</v>
      </c>
      <c r="D520" s="98">
        <v>27.030405405405403</v>
      </c>
      <c r="E520" s="99">
        <v>27.030405405405403</v>
      </c>
      <c r="F520" s="99">
        <v>40.048248648648645</v>
      </c>
      <c r="G520" s="106"/>
      <c r="H520" s="100">
        <f t="shared" si="8"/>
        <v>1.4816</v>
      </c>
      <c r="I520" s="106"/>
      <c r="J520" s="107"/>
    </row>
    <row r="521" spans="1:10" ht="17.100000000000001" customHeight="1">
      <c r="A521" s="351"/>
      <c r="B521" s="351"/>
      <c r="C521" s="259" t="s">
        <v>87</v>
      </c>
      <c r="D521" s="98">
        <v>1073.7635472972972</v>
      </c>
      <c r="E521" s="99">
        <v>1067.005945945946</v>
      </c>
      <c r="F521" s="99">
        <v>392.70356314864864</v>
      </c>
      <c r="G521" s="106"/>
      <c r="H521" s="100">
        <f t="shared" si="8"/>
        <v>0.36572629433835607</v>
      </c>
      <c r="I521" s="99">
        <v>1.3147589189189191</v>
      </c>
      <c r="J521" s="101">
        <v>0.32868972972972976</v>
      </c>
    </row>
    <row r="522" spans="1:10" ht="17.100000000000001" customHeight="1">
      <c r="A522" s="351"/>
      <c r="B522" s="351"/>
      <c r="C522" s="259" t="s">
        <v>19</v>
      </c>
      <c r="D522" s="102">
        <v>7559.6013816488985</v>
      </c>
      <c r="E522" s="103">
        <v>7497.2812802975477</v>
      </c>
      <c r="F522" s="103">
        <v>3221.7867287061545</v>
      </c>
      <c r="G522" s="103">
        <v>0</v>
      </c>
      <c r="H522" s="104">
        <f t="shared" si="8"/>
        <v>0.42618473727028966</v>
      </c>
      <c r="I522" s="103">
        <v>69.168741531531538</v>
      </c>
      <c r="J522" s="105">
        <v>32.029530450450451</v>
      </c>
    </row>
    <row r="523" spans="1:10" ht="17.100000000000001" customHeight="1">
      <c r="A523" s="351"/>
      <c r="B523" s="351" t="s">
        <v>88</v>
      </c>
      <c r="C523" s="259" t="s">
        <v>92</v>
      </c>
      <c r="D523" s="98">
        <v>24.25</v>
      </c>
      <c r="E523" s="99">
        <v>17.8</v>
      </c>
      <c r="F523" s="99">
        <v>11.45</v>
      </c>
      <c r="G523" s="99">
        <v>2.85</v>
      </c>
      <c r="H523" s="100">
        <f t="shared" si="8"/>
        <v>0.47216494845360824</v>
      </c>
      <c r="I523" s="99">
        <v>0</v>
      </c>
      <c r="J523" s="101">
        <v>0</v>
      </c>
    </row>
    <row r="524" spans="1:10" ht="17.100000000000001" customHeight="1">
      <c r="A524" s="351"/>
      <c r="B524" s="351"/>
      <c r="C524" s="259" t="s">
        <v>93</v>
      </c>
      <c r="D524" s="98">
        <v>299.55774748923966</v>
      </c>
      <c r="E524" s="99">
        <v>181.21831463414634</v>
      </c>
      <c r="F524" s="99">
        <v>73.122074146341475</v>
      </c>
      <c r="G524" s="99">
        <v>5.3</v>
      </c>
      <c r="H524" s="100">
        <f t="shared" si="8"/>
        <v>0.24410009341844205</v>
      </c>
      <c r="I524" s="99">
        <v>0</v>
      </c>
      <c r="J524" s="101">
        <v>0</v>
      </c>
    </row>
    <row r="525" spans="1:10" ht="17.100000000000001" customHeight="1">
      <c r="A525" s="351"/>
      <c r="B525" s="351"/>
      <c r="C525" s="259" t="s">
        <v>94</v>
      </c>
      <c r="D525" s="98">
        <v>122.29411764705883</v>
      </c>
      <c r="E525" s="99">
        <v>122.29411764705883</v>
      </c>
      <c r="F525" s="99">
        <v>67.946611764705878</v>
      </c>
      <c r="G525" s="106"/>
      <c r="H525" s="100">
        <f t="shared" si="8"/>
        <v>0.55559999999999998</v>
      </c>
      <c r="I525" s="106"/>
      <c r="J525" s="107"/>
    </row>
    <row r="526" spans="1:10" ht="17.100000000000001" customHeight="1">
      <c r="A526" s="351"/>
      <c r="B526" s="351"/>
      <c r="C526" s="259" t="s">
        <v>95</v>
      </c>
      <c r="D526" s="98">
        <v>62.028048780487808</v>
      </c>
      <c r="E526" s="99">
        <v>26.504878048780487</v>
      </c>
      <c r="F526" s="99">
        <v>13.624872195121952</v>
      </c>
      <c r="G526" s="99">
        <v>1.5</v>
      </c>
      <c r="H526" s="100">
        <f t="shared" si="8"/>
        <v>0.21965663055659321</v>
      </c>
      <c r="I526" s="99">
        <v>2.2243902439024388</v>
      </c>
      <c r="J526" s="101">
        <v>0</v>
      </c>
    </row>
    <row r="527" spans="1:10" ht="17.100000000000001" customHeight="1">
      <c r="A527" s="351"/>
      <c r="B527" s="351"/>
      <c r="C527" s="259" t="s">
        <v>96</v>
      </c>
      <c r="D527" s="98">
        <v>43.426829268292678</v>
      </c>
      <c r="E527" s="99">
        <v>39.426829268292678</v>
      </c>
      <c r="F527" s="99">
        <v>24.231553170731708</v>
      </c>
      <c r="G527" s="99">
        <v>0.4</v>
      </c>
      <c r="H527" s="100">
        <f t="shared" si="8"/>
        <v>0.55798577927548443</v>
      </c>
      <c r="I527" s="99">
        <v>0</v>
      </c>
      <c r="J527" s="101">
        <v>0</v>
      </c>
    </row>
    <row r="528" spans="1:10" ht="17.100000000000001" customHeight="1">
      <c r="A528" s="351"/>
      <c r="B528" s="351"/>
      <c r="C528" s="259" t="s">
        <v>97</v>
      </c>
      <c r="D528" s="98">
        <v>16.855093256814921</v>
      </c>
      <c r="E528" s="99">
        <v>16.855093256814921</v>
      </c>
      <c r="F528" s="99">
        <v>11.31588424677188</v>
      </c>
      <c r="G528" s="99">
        <v>0</v>
      </c>
      <c r="H528" s="100">
        <f t="shared" si="8"/>
        <v>0.67136289751447054</v>
      </c>
      <c r="I528" s="99">
        <v>0.90588235294117647</v>
      </c>
      <c r="J528" s="101">
        <v>0.90588235294117647</v>
      </c>
    </row>
    <row r="529" spans="1:10" ht="17.100000000000001" customHeight="1">
      <c r="A529" s="351"/>
      <c r="B529" s="351"/>
      <c r="C529" s="259" t="s">
        <v>98</v>
      </c>
      <c r="D529" s="98">
        <v>22.667919655667149</v>
      </c>
      <c r="E529" s="99">
        <v>22.667919655667149</v>
      </c>
      <c r="F529" s="99">
        <v>12.885339684361551</v>
      </c>
      <c r="G529" s="106"/>
      <c r="H529" s="100">
        <f t="shared" si="8"/>
        <v>0.5684394457053813</v>
      </c>
      <c r="I529" s="106"/>
      <c r="J529" s="107"/>
    </row>
    <row r="530" spans="1:10" ht="17.100000000000001" customHeight="1">
      <c r="A530" s="351"/>
      <c r="B530" s="351"/>
      <c r="C530" s="259" t="s">
        <v>19</v>
      </c>
      <c r="D530" s="102">
        <v>591.07975609756102</v>
      </c>
      <c r="E530" s="103">
        <v>426.76715251076041</v>
      </c>
      <c r="F530" s="103">
        <v>214.57633520803444</v>
      </c>
      <c r="G530" s="103">
        <v>10.050000000000001</v>
      </c>
      <c r="H530" s="104">
        <f t="shared" si="8"/>
        <v>0.36302433469336653</v>
      </c>
      <c r="I530" s="103">
        <v>3.1302725968436151</v>
      </c>
      <c r="J530" s="105">
        <v>0.90588235294117636</v>
      </c>
    </row>
    <row r="531" spans="1:10" ht="17.100000000000001" customHeight="1">
      <c r="A531" s="351"/>
      <c r="B531" s="351" t="s">
        <v>100</v>
      </c>
      <c r="C531" s="259" t="s">
        <v>101</v>
      </c>
      <c r="D531" s="98">
        <v>6537.391585760517</v>
      </c>
      <c r="E531" s="99">
        <v>240.98543689320391</v>
      </c>
      <c r="F531" s="99">
        <v>21.928947766990294</v>
      </c>
      <c r="G531" s="99">
        <v>0</v>
      </c>
      <c r="H531" s="100">
        <f t="shared" si="8"/>
        <v>3.3543879817074206E-3</v>
      </c>
      <c r="I531" s="99">
        <v>5.3294660194174766</v>
      </c>
      <c r="J531" s="101">
        <v>0.99572815533980585</v>
      </c>
    </row>
    <row r="532" spans="1:10" ht="17.100000000000001" customHeight="1">
      <c r="A532" s="351"/>
      <c r="B532" s="351"/>
      <c r="C532" s="259" t="s">
        <v>102</v>
      </c>
      <c r="D532" s="98">
        <v>669.00485436893211</v>
      </c>
      <c r="E532" s="99">
        <v>3.1116504854368934</v>
      </c>
      <c r="F532" s="99">
        <v>5.1864990291262139</v>
      </c>
      <c r="G532" s="106"/>
      <c r="H532" s="100">
        <f t="shared" si="8"/>
        <v>7.7525581395348833E-3</v>
      </c>
      <c r="I532" s="106"/>
      <c r="J532" s="107"/>
    </row>
    <row r="533" spans="1:10" ht="17.100000000000001" customHeight="1">
      <c r="A533" s="351"/>
      <c r="B533" s="351"/>
      <c r="C533" s="259" t="s">
        <v>103</v>
      </c>
      <c r="D533" s="98">
        <v>31937.957275485423</v>
      </c>
      <c r="E533" s="99">
        <v>1235.4884223300969</v>
      </c>
      <c r="F533" s="99">
        <v>196.05975182038836</v>
      </c>
      <c r="G533" s="99">
        <v>1</v>
      </c>
      <c r="H533" s="100">
        <f t="shared" si="8"/>
        <v>6.1387693060406742E-3</v>
      </c>
      <c r="I533" s="99">
        <v>55.233291262135928</v>
      </c>
      <c r="J533" s="101">
        <v>8.3641165048543673</v>
      </c>
    </row>
    <row r="534" spans="1:10" ht="17.100000000000001" customHeight="1">
      <c r="A534" s="351"/>
      <c r="B534" s="351"/>
      <c r="C534" s="259" t="s">
        <v>104</v>
      </c>
      <c r="D534" s="98">
        <v>313.19510180690406</v>
      </c>
      <c r="E534" s="99">
        <v>2.6875</v>
      </c>
      <c r="F534" s="99">
        <v>1.1945400000000002</v>
      </c>
      <c r="G534" s="106"/>
      <c r="H534" s="100">
        <f t="shared" si="8"/>
        <v>3.8140443228785762E-3</v>
      </c>
      <c r="I534" s="106"/>
      <c r="J534" s="107"/>
    </row>
    <row r="535" spans="1:10" ht="17.100000000000001" customHeight="1">
      <c r="A535" s="351"/>
      <c r="B535" s="351"/>
      <c r="C535" s="259" t="s">
        <v>105</v>
      </c>
      <c r="D535" s="98">
        <v>13519.373446601941</v>
      </c>
      <c r="E535" s="99">
        <v>57.076393203883498</v>
      </c>
      <c r="F535" s="99">
        <v>114.40692262135923</v>
      </c>
      <c r="G535" s="99">
        <v>88.95</v>
      </c>
      <c r="H535" s="100">
        <f t="shared" si="8"/>
        <v>8.4624426622459427E-3</v>
      </c>
      <c r="I535" s="99">
        <v>81.318932038834944</v>
      </c>
      <c r="J535" s="101">
        <v>77.168932038834953</v>
      </c>
    </row>
    <row r="536" spans="1:10" ht="17.100000000000001" customHeight="1">
      <c r="A536" s="351"/>
      <c r="B536" s="351"/>
      <c r="C536" s="259" t="s">
        <v>106</v>
      </c>
      <c r="D536" s="98">
        <v>64605.879417475757</v>
      </c>
      <c r="E536" s="99">
        <v>2019.0385800970878</v>
      </c>
      <c r="F536" s="99">
        <v>679.35007067961158</v>
      </c>
      <c r="G536" s="99">
        <v>0.4</v>
      </c>
      <c r="H536" s="100">
        <f t="shared" si="8"/>
        <v>1.0515297938903202E-2</v>
      </c>
      <c r="I536" s="99">
        <v>7.5679611650485432</v>
      </c>
      <c r="J536" s="101">
        <v>7.4679611650485427</v>
      </c>
    </row>
    <row r="537" spans="1:10" ht="17.100000000000001" customHeight="1">
      <c r="A537" s="351"/>
      <c r="B537" s="351"/>
      <c r="C537" s="259" t="s">
        <v>107</v>
      </c>
      <c r="D537" s="98">
        <v>38240.403952843291</v>
      </c>
      <c r="E537" s="99">
        <v>332.75990291262138</v>
      </c>
      <c r="F537" s="99">
        <v>110.64531262135924</v>
      </c>
      <c r="G537" s="99">
        <v>0</v>
      </c>
      <c r="H537" s="100">
        <f t="shared" si="8"/>
        <v>2.8934138027883571E-3</v>
      </c>
      <c r="I537" s="99">
        <v>40.67354368932039</v>
      </c>
      <c r="J537" s="101">
        <v>31.738834951456312</v>
      </c>
    </row>
    <row r="538" spans="1:10" ht="17.100000000000001" customHeight="1">
      <c r="A538" s="351"/>
      <c r="B538" s="351"/>
      <c r="C538" s="259" t="s">
        <v>108</v>
      </c>
      <c r="D538" s="98">
        <v>508.24776785714295</v>
      </c>
      <c r="E538" s="99">
        <v>0.51</v>
      </c>
      <c r="F538" s="99">
        <v>0.35</v>
      </c>
      <c r="G538" s="99">
        <v>0</v>
      </c>
      <c r="H538" s="100">
        <f t="shared" si="8"/>
        <v>6.8864050593996334E-4</v>
      </c>
      <c r="I538" s="99">
        <v>0.5</v>
      </c>
      <c r="J538" s="101">
        <v>0</v>
      </c>
    </row>
    <row r="539" spans="1:10" ht="17.100000000000001" customHeight="1">
      <c r="A539" s="351"/>
      <c r="B539" s="351"/>
      <c r="C539" s="259" t="s">
        <v>109</v>
      </c>
      <c r="D539" s="98">
        <v>17597.67480716225</v>
      </c>
      <c r="E539" s="99">
        <v>1156.9346984531842</v>
      </c>
      <c r="F539" s="99">
        <v>241.23391769540893</v>
      </c>
      <c r="G539" s="99">
        <v>52.016949152542367</v>
      </c>
      <c r="H539" s="100">
        <f t="shared" si="8"/>
        <v>1.3708283641951764E-2</v>
      </c>
      <c r="I539" s="99">
        <v>14.023755142339972</v>
      </c>
      <c r="J539" s="101">
        <v>10.826993582359716</v>
      </c>
    </row>
    <row r="540" spans="1:10" ht="17.100000000000001" customHeight="1">
      <c r="A540" s="351"/>
      <c r="B540" s="351"/>
      <c r="C540" s="259" t="s">
        <v>110</v>
      </c>
      <c r="D540" s="98">
        <v>25277.659642279239</v>
      </c>
      <c r="E540" s="99">
        <v>816.70277103559874</v>
      </c>
      <c r="F540" s="99">
        <v>112.61897923948221</v>
      </c>
      <c r="G540" s="99">
        <v>10</v>
      </c>
      <c r="H540" s="100">
        <f t="shared" si="8"/>
        <v>4.4552771432651338E-3</v>
      </c>
      <c r="I540" s="99">
        <v>8.7883009708737863</v>
      </c>
      <c r="J540" s="101">
        <v>0.25</v>
      </c>
    </row>
    <row r="541" spans="1:10" ht="17.100000000000001" customHeight="1">
      <c r="A541" s="351"/>
      <c r="B541" s="351"/>
      <c r="C541" s="259" t="s">
        <v>111</v>
      </c>
      <c r="D541" s="98">
        <v>22263.314077669904</v>
      </c>
      <c r="E541" s="99">
        <v>747.81642669902919</v>
      </c>
      <c r="F541" s="99">
        <v>162.56553470873789</v>
      </c>
      <c r="G541" s="99">
        <v>0</v>
      </c>
      <c r="H541" s="100">
        <f t="shared" si="8"/>
        <v>7.3019467875086513E-3</v>
      </c>
      <c r="I541" s="99">
        <v>0</v>
      </c>
      <c r="J541" s="101">
        <v>0</v>
      </c>
    </row>
    <row r="542" spans="1:10" ht="17.100000000000001" customHeight="1">
      <c r="A542" s="351"/>
      <c r="B542" s="351"/>
      <c r="C542" s="259" t="s">
        <v>112</v>
      </c>
      <c r="D542" s="98">
        <v>14033.173254738791</v>
      </c>
      <c r="E542" s="99">
        <v>659.60766990291256</v>
      </c>
      <c r="F542" s="99">
        <v>84.832118155339799</v>
      </c>
      <c r="G542" s="106"/>
      <c r="H542" s="100">
        <f t="shared" si="8"/>
        <v>6.0451130058337497E-3</v>
      </c>
      <c r="I542" s="99">
        <v>12.135436893203885</v>
      </c>
      <c r="J542" s="107"/>
    </row>
    <row r="543" spans="1:10" ht="17.100000000000001" customHeight="1">
      <c r="A543" s="351"/>
      <c r="B543" s="351"/>
      <c r="C543" s="259" t="s">
        <v>113</v>
      </c>
      <c r="D543" s="98">
        <v>171.14077669902915</v>
      </c>
      <c r="E543" s="99">
        <v>0</v>
      </c>
      <c r="F543" s="99">
        <v>0</v>
      </c>
      <c r="G543" s="106"/>
      <c r="H543" s="100">
        <f t="shared" si="8"/>
        <v>0</v>
      </c>
      <c r="I543" s="106"/>
      <c r="J543" s="107"/>
    </row>
    <row r="544" spans="1:10" ht="17.100000000000001" customHeight="1">
      <c r="A544" s="351"/>
      <c r="B544" s="351"/>
      <c r="C544" s="259" t="s">
        <v>114</v>
      </c>
      <c r="D544" s="98">
        <v>2788.7645188010488</v>
      </c>
      <c r="E544" s="99">
        <v>25.465800970873786</v>
      </c>
      <c r="F544" s="99">
        <v>4.8627750970873791</v>
      </c>
      <c r="G544" s="106"/>
      <c r="H544" s="100">
        <f t="shared" si="8"/>
        <v>1.7437022969504765E-3</v>
      </c>
      <c r="I544" s="106"/>
      <c r="J544" s="107"/>
    </row>
    <row r="545" spans="1:10" ht="17.100000000000001" customHeight="1">
      <c r="A545" s="351"/>
      <c r="B545" s="351"/>
      <c r="C545" s="259" t="s">
        <v>115</v>
      </c>
      <c r="D545" s="98">
        <v>15118.042157882568</v>
      </c>
      <c r="E545" s="99">
        <v>507.10197526583448</v>
      </c>
      <c r="F545" s="99">
        <v>200.82636388811835</v>
      </c>
      <c r="G545" s="99">
        <v>0</v>
      </c>
      <c r="H545" s="100">
        <f t="shared" si="8"/>
        <v>1.3283887013333086E-2</v>
      </c>
      <c r="I545" s="99">
        <v>0</v>
      </c>
      <c r="J545" s="101">
        <v>0</v>
      </c>
    </row>
    <row r="546" spans="1:10" ht="17.100000000000001" customHeight="1">
      <c r="A546" s="351"/>
      <c r="B546" s="351"/>
      <c r="C546" s="259" t="s">
        <v>19</v>
      </c>
      <c r="D546" s="102">
        <v>253581.22263743271</v>
      </c>
      <c r="E546" s="103">
        <v>7805.2872282497628</v>
      </c>
      <c r="F546" s="103">
        <v>1936.0617333230095</v>
      </c>
      <c r="G546" s="103">
        <v>152.36694915254236</v>
      </c>
      <c r="H546" s="104">
        <f t="shared" si="8"/>
        <v>7.634878139581993E-3</v>
      </c>
      <c r="I546" s="103">
        <v>225.57068718117495</v>
      </c>
      <c r="J546" s="105">
        <v>136.8125663978937</v>
      </c>
    </row>
    <row r="547" spans="1:10" ht="17.100000000000001" customHeight="1">
      <c r="A547" s="351"/>
      <c r="B547" s="351" t="s">
        <v>116</v>
      </c>
      <c r="C547" s="259" t="s">
        <v>118</v>
      </c>
      <c r="D547" s="98">
        <v>100.24198397435899</v>
      </c>
      <c r="E547" s="99">
        <v>67.277537820512833</v>
      </c>
      <c r="F547" s="99">
        <v>34.426149066666667</v>
      </c>
      <c r="G547" s="99">
        <v>0</v>
      </c>
      <c r="H547" s="100">
        <f t="shared" si="8"/>
        <v>0.34343044402904649</v>
      </c>
      <c r="I547" s="99">
        <v>1.1333333333333335</v>
      </c>
      <c r="J547" s="101">
        <v>1.1333333333333335</v>
      </c>
    </row>
    <row r="548" spans="1:10" ht="17.100000000000001" customHeight="1">
      <c r="A548" s="351"/>
      <c r="B548" s="351"/>
      <c r="C548" s="259" t="s">
        <v>119</v>
      </c>
      <c r="D548" s="98">
        <v>58.183846153846154</v>
      </c>
      <c r="E548" s="99">
        <v>29.091923076923077</v>
      </c>
      <c r="F548" s="99">
        <v>6.4653889846153856</v>
      </c>
      <c r="G548" s="106"/>
      <c r="H548" s="100">
        <f t="shared" si="8"/>
        <v>0.11112000000000001</v>
      </c>
      <c r="I548" s="106"/>
      <c r="J548" s="107"/>
    </row>
    <row r="549" spans="1:10" ht="17.100000000000001" customHeight="1">
      <c r="A549" s="351"/>
      <c r="B549" s="351"/>
      <c r="C549" s="259" t="s">
        <v>120</v>
      </c>
      <c r="D549" s="98">
        <v>379.14285714285711</v>
      </c>
      <c r="E549" s="99">
        <v>59.78791208791209</v>
      </c>
      <c r="F549" s="99">
        <v>14.421544351648352</v>
      </c>
      <c r="G549" s="106"/>
      <c r="H549" s="100">
        <f t="shared" si="8"/>
        <v>3.8037230769230775E-2</v>
      </c>
      <c r="I549" s="106"/>
      <c r="J549" s="107"/>
    </row>
    <row r="550" spans="1:10" ht="17.100000000000001" customHeight="1">
      <c r="A550" s="351"/>
      <c r="B550" s="351"/>
      <c r="C550" s="259" t="s">
        <v>121</v>
      </c>
      <c r="D550" s="98">
        <v>10.207692307692309</v>
      </c>
      <c r="E550" s="99">
        <v>10.207692307692309</v>
      </c>
      <c r="F550" s="99">
        <v>9.0742301538461554</v>
      </c>
      <c r="G550" s="106"/>
      <c r="H550" s="100">
        <f t="shared" si="8"/>
        <v>0.88896000000000008</v>
      </c>
      <c r="I550" s="106"/>
      <c r="J550" s="107"/>
    </row>
    <row r="551" spans="1:10" ht="17.100000000000001" customHeight="1">
      <c r="A551" s="351"/>
      <c r="B551" s="351"/>
      <c r="C551" s="259" t="s">
        <v>124</v>
      </c>
      <c r="D551" s="98">
        <v>71.453846153846158</v>
      </c>
      <c r="E551" s="99">
        <v>5.1038461538461544</v>
      </c>
      <c r="F551" s="99">
        <v>1.1342787692307694</v>
      </c>
      <c r="G551" s="106"/>
      <c r="H551" s="100">
        <f t="shared" si="8"/>
        <v>1.5874285714285716E-2</v>
      </c>
      <c r="I551" s="99">
        <v>10.207692307692309</v>
      </c>
      <c r="J551" s="107"/>
    </row>
    <row r="552" spans="1:10" ht="17.100000000000001" customHeight="1">
      <c r="A552" s="351"/>
      <c r="B552" s="351"/>
      <c r="C552" s="259" t="s">
        <v>125</v>
      </c>
      <c r="D552" s="98">
        <v>79.62</v>
      </c>
      <c r="E552" s="99">
        <v>39.81</v>
      </c>
      <c r="F552" s="99">
        <v>4.4236871999999998</v>
      </c>
      <c r="G552" s="106"/>
      <c r="H552" s="100">
        <f t="shared" si="8"/>
        <v>5.5559999999999991E-2</v>
      </c>
      <c r="I552" s="106"/>
      <c r="J552" s="107"/>
    </row>
    <row r="553" spans="1:10" ht="17.100000000000001" customHeight="1">
      <c r="A553" s="351"/>
      <c r="B553" s="351"/>
      <c r="C553" s="259" t="s">
        <v>127</v>
      </c>
      <c r="D553" s="98">
        <v>761.62895299145305</v>
      </c>
      <c r="E553" s="99">
        <v>360.95995299145306</v>
      </c>
      <c r="F553" s="99">
        <v>105.6228390769231</v>
      </c>
      <c r="G553" s="99">
        <v>9.6</v>
      </c>
      <c r="H553" s="100">
        <f t="shared" si="8"/>
        <v>0.13868017840192112</v>
      </c>
      <c r="I553" s="99">
        <v>0</v>
      </c>
      <c r="J553" s="101">
        <v>0</v>
      </c>
    </row>
    <row r="554" spans="1:10" ht="17.100000000000001" customHeight="1">
      <c r="A554" s="351"/>
      <c r="B554" s="351"/>
      <c r="C554" s="259" t="s">
        <v>19</v>
      </c>
      <c r="D554" s="102">
        <v>1460.4791787240538</v>
      </c>
      <c r="E554" s="103">
        <v>572.23886443833953</v>
      </c>
      <c r="F554" s="103">
        <v>175.56811760293044</v>
      </c>
      <c r="G554" s="103">
        <v>9.6</v>
      </c>
      <c r="H554" s="104">
        <f t="shared" si="8"/>
        <v>0.12021268098893088</v>
      </c>
      <c r="I554" s="103">
        <v>11.341025641025643</v>
      </c>
      <c r="J554" s="105">
        <v>1.1333333333333335</v>
      </c>
    </row>
    <row r="555" spans="1:10" ht="17.100000000000001" customHeight="1">
      <c r="A555" s="351" t="s">
        <v>143</v>
      </c>
      <c r="B555" s="351" t="s">
        <v>5</v>
      </c>
      <c r="C555" s="259" t="s">
        <v>7</v>
      </c>
      <c r="D555" s="98">
        <v>217.99411764705883</v>
      </c>
      <c r="E555" s="99">
        <v>0</v>
      </c>
      <c r="F555" s="99">
        <v>0</v>
      </c>
      <c r="G555" s="106"/>
      <c r="H555" s="100">
        <f t="shared" si="8"/>
        <v>0</v>
      </c>
      <c r="I555" s="106"/>
      <c r="J555" s="107"/>
    </row>
    <row r="556" spans="1:10" ht="17.100000000000001" customHeight="1">
      <c r="A556" s="351"/>
      <c r="B556" s="351"/>
      <c r="C556" s="259" t="s">
        <v>9</v>
      </c>
      <c r="D556" s="98">
        <v>20.628676470588236</v>
      </c>
      <c r="E556" s="99">
        <v>19.728676470588233</v>
      </c>
      <c r="F556" s="99">
        <v>30.419929411764706</v>
      </c>
      <c r="G556" s="99">
        <v>30</v>
      </c>
      <c r="H556" s="100">
        <f t="shared" si="8"/>
        <v>1.4746428087684904</v>
      </c>
      <c r="I556" s="99">
        <v>3</v>
      </c>
      <c r="J556" s="101">
        <v>2.25</v>
      </c>
    </row>
    <row r="557" spans="1:10" ht="17.100000000000001" customHeight="1">
      <c r="A557" s="351"/>
      <c r="B557" s="351"/>
      <c r="C557" s="259" t="s">
        <v>11</v>
      </c>
      <c r="D557" s="98">
        <v>91.25</v>
      </c>
      <c r="E557" s="99">
        <v>53</v>
      </c>
      <c r="F557" s="99">
        <v>4.5419499999999999</v>
      </c>
      <c r="G557" s="99">
        <v>0</v>
      </c>
      <c r="H557" s="100">
        <f t="shared" si="8"/>
        <v>4.9774794520547942E-2</v>
      </c>
      <c r="I557" s="99">
        <v>1.2750000000000001</v>
      </c>
      <c r="J557" s="101">
        <v>0</v>
      </c>
    </row>
    <row r="558" spans="1:10" ht="17.100000000000001" customHeight="1">
      <c r="A558" s="351"/>
      <c r="B558" s="351"/>
      <c r="C558" s="259" t="s">
        <v>12</v>
      </c>
      <c r="D558" s="98">
        <v>2.62</v>
      </c>
      <c r="E558" s="99">
        <v>2.62</v>
      </c>
      <c r="F558" s="99">
        <v>0.95</v>
      </c>
      <c r="G558" s="99">
        <v>0.15</v>
      </c>
      <c r="H558" s="100">
        <f t="shared" si="8"/>
        <v>0.36259541984732824</v>
      </c>
      <c r="I558" s="99">
        <v>0</v>
      </c>
      <c r="J558" s="101">
        <v>0</v>
      </c>
    </row>
    <row r="559" spans="1:10" ht="17.100000000000001" customHeight="1">
      <c r="A559" s="351"/>
      <c r="B559" s="351"/>
      <c r="C559" s="259" t="s">
        <v>14</v>
      </c>
      <c r="D559" s="98">
        <v>85</v>
      </c>
      <c r="E559" s="99">
        <v>85</v>
      </c>
      <c r="F559" s="99">
        <v>254</v>
      </c>
      <c r="G559" s="99">
        <v>254</v>
      </c>
      <c r="H559" s="100">
        <f t="shared" si="8"/>
        <v>2.9882352941176471</v>
      </c>
      <c r="I559" s="99">
        <v>17.75</v>
      </c>
      <c r="J559" s="101">
        <v>0</v>
      </c>
    </row>
    <row r="560" spans="1:10" ht="17.100000000000001" customHeight="1">
      <c r="A560" s="351"/>
      <c r="B560" s="351"/>
      <c r="C560" s="259" t="s">
        <v>15</v>
      </c>
      <c r="D560" s="98">
        <v>7</v>
      </c>
      <c r="E560" s="99">
        <v>7</v>
      </c>
      <c r="F560" s="99">
        <v>0.21</v>
      </c>
      <c r="G560" s="99">
        <v>0</v>
      </c>
      <c r="H560" s="100">
        <f t="shared" si="8"/>
        <v>0.03</v>
      </c>
      <c r="I560" s="99">
        <v>0</v>
      </c>
      <c r="J560" s="101">
        <v>0</v>
      </c>
    </row>
    <row r="561" spans="1:10" ht="17.100000000000001" customHeight="1">
      <c r="A561" s="351"/>
      <c r="B561" s="351"/>
      <c r="C561" s="259" t="s">
        <v>16</v>
      </c>
      <c r="D561" s="98">
        <v>45.415441176470587</v>
      </c>
      <c r="E561" s="99">
        <v>45.415441176470587</v>
      </c>
      <c r="F561" s="99">
        <v>40.372510588235293</v>
      </c>
      <c r="G561" s="106"/>
      <c r="H561" s="100">
        <f t="shared" si="8"/>
        <v>0.88895999999999997</v>
      </c>
      <c r="I561" s="106"/>
      <c r="J561" s="107"/>
    </row>
    <row r="562" spans="1:10" ht="17.100000000000001" customHeight="1">
      <c r="A562" s="351"/>
      <c r="B562" s="351"/>
      <c r="C562" s="259" t="s">
        <v>19</v>
      </c>
      <c r="D562" s="102">
        <v>469.90823529411767</v>
      </c>
      <c r="E562" s="103">
        <v>212.76411764705884</v>
      </c>
      <c r="F562" s="103">
        <v>330.49439000000001</v>
      </c>
      <c r="G562" s="103">
        <v>284.14999999999998</v>
      </c>
      <c r="H562" s="104">
        <f t="shared" si="8"/>
        <v>0.70331687162950463</v>
      </c>
      <c r="I562" s="103">
        <v>22.025000000000002</v>
      </c>
      <c r="J562" s="105">
        <v>2.25</v>
      </c>
    </row>
    <row r="563" spans="1:10" ht="17.100000000000001" customHeight="1">
      <c r="A563" s="351"/>
      <c r="B563" s="351" t="s">
        <v>20</v>
      </c>
      <c r="C563" s="259" t="s">
        <v>25</v>
      </c>
      <c r="D563" s="98">
        <v>5.0938636363636363</v>
      </c>
      <c r="E563" s="99">
        <v>3.8888636363636366</v>
      </c>
      <c r="F563" s="99">
        <v>0.71300945454545461</v>
      </c>
      <c r="G563" s="106"/>
      <c r="H563" s="100">
        <f t="shared" si="8"/>
        <v>0.13997419354838711</v>
      </c>
      <c r="I563" s="106"/>
      <c r="J563" s="107"/>
    </row>
    <row r="564" spans="1:10" ht="17.100000000000001" customHeight="1">
      <c r="A564" s="351"/>
      <c r="B564" s="351"/>
      <c r="C564" s="259" t="s">
        <v>26</v>
      </c>
      <c r="D564" s="98">
        <v>90</v>
      </c>
      <c r="E564" s="99">
        <v>11.25</v>
      </c>
      <c r="F564" s="99">
        <v>10.000800000000002</v>
      </c>
      <c r="G564" s="106"/>
      <c r="H564" s="100">
        <f t="shared" si="8"/>
        <v>0.11112000000000002</v>
      </c>
      <c r="I564" s="106"/>
      <c r="J564" s="107"/>
    </row>
    <row r="565" spans="1:10" ht="17.100000000000001" customHeight="1">
      <c r="A565" s="351"/>
      <c r="B565" s="351"/>
      <c r="C565" s="259" t="s">
        <v>30</v>
      </c>
      <c r="D565" s="98">
        <v>3.0125000000000002</v>
      </c>
      <c r="E565" s="99">
        <v>0.36149999999999999</v>
      </c>
      <c r="F565" s="99">
        <v>1.673745</v>
      </c>
      <c r="G565" s="106"/>
      <c r="H565" s="100">
        <f t="shared" si="8"/>
        <v>0.55559999999999998</v>
      </c>
      <c r="I565" s="99">
        <v>0.60250000000000004</v>
      </c>
      <c r="J565" s="107"/>
    </row>
    <row r="566" spans="1:10" ht="17.100000000000001" customHeight="1">
      <c r="A566" s="351"/>
      <c r="B566" s="351"/>
      <c r="C566" s="259" t="s">
        <v>19</v>
      </c>
      <c r="D566" s="102">
        <v>98.106363636363639</v>
      </c>
      <c r="E566" s="103">
        <v>15.500363636363637</v>
      </c>
      <c r="F566" s="103">
        <v>12.387554454545455</v>
      </c>
      <c r="G566" s="108"/>
      <c r="H566" s="104">
        <f t="shared" si="8"/>
        <v>0.12626657431173957</v>
      </c>
      <c r="I566" s="103">
        <v>0.60250000000000004</v>
      </c>
      <c r="J566" s="109"/>
    </row>
    <row r="567" spans="1:10" ht="17.100000000000001" customHeight="1">
      <c r="A567" s="351"/>
      <c r="B567" s="351" t="s">
        <v>31</v>
      </c>
      <c r="C567" s="259" t="s">
        <v>38</v>
      </c>
      <c r="D567" s="98">
        <v>43.823275862068968</v>
      </c>
      <c r="E567" s="99">
        <v>21.311637931034486</v>
      </c>
      <c r="F567" s="99">
        <v>23.431412068965518</v>
      </c>
      <c r="G567" s="99">
        <v>0.25</v>
      </c>
      <c r="H567" s="100">
        <f t="shared" si="8"/>
        <v>0.53467961050457358</v>
      </c>
      <c r="I567" s="99">
        <v>0</v>
      </c>
      <c r="J567" s="101">
        <v>0</v>
      </c>
    </row>
    <row r="568" spans="1:10" ht="17.100000000000001" customHeight="1">
      <c r="A568" s="351"/>
      <c r="B568" s="351"/>
      <c r="C568" s="259" t="s">
        <v>41</v>
      </c>
      <c r="D568" s="98">
        <v>5</v>
      </c>
      <c r="E568" s="99">
        <v>5</v>
      </c>
      <c r="F568" s="99">
        <v>0.35</v>
      </c>
      <c r="G568" s="99">
        <v>0</v>
      </c>
      <c r="H568" s="100">
        <f t="shared" si="8"/>
        <v>6.9999999999999993E-2</v>
      </c>
      <c r="I568" s="99">
        <v>0</v>
      </c>
      <c r="J568" s="101">
        <v>0</v>
      </c>
    </row>
    <row r="569" spans="1:10" ht="17.100000000000001" customHeight="1">
      <c r="A569" s="351"/>
      <c r="B569" s="351"/>
      <c r="C569" s="259" t="s">
        <v>42</v>
      </c>
      <c r="D569" s="98">
        <v>80.650862068965523</v>
      </c>
      <c r="E569" s="99">
        <v>80.650862068965523</v>
      </c>
      <c r="F569" s="99">
        <v>26.885771379310345</v>
      </c>
      <c r="G569" s="106"/>
      <c r="H569" s="100">
        <f t="shared" si="8"/>
        <v>0.33335999999999999</v>
      </c>
      <c r="I569" s="106"/>
      <c r="J569" s="107"/>
    </row>
    <row r="570" spans="1:10" ht="17.100000000000001" customHeight="1">
      <c r="A570" s="351"/>
      <c r="B570" s="351"/>
      <c r="C570" s="259" t="s">
        <v>19</v>
      </c>
      <c r="D570" s="102">
        <v>129.47413793103448</v>
      </c>
      <c r="E570" s="103">
        <v>106.96250000000001</v>
      </c>
      <c r="F570" s="103">
        <v>50.667183448275864</v>
      </c>
      <c r="G570" s="103">
        <v>0.25</v>
      </c>
      <c r="H570" s="104">
        <f t="shared" si="8"/>
        <v>0.39133053332445572</v>
      </c>
      <c r="I570" s="103">
        <v>0</v>
      </c>
      <c r="J570" s="105">
        <v>0</v>
      </c>
    </row>
    <row r="571" spans="1:10" ht="17.100000000000001" customHeight="1">
      <c r="A571" s="351"/>
      <c r="B571" s="351" t="s">
        <v>47</v>
      </c>
      <c r="C571" s="259" t="s">
        <v>58</v>
      </c>
      <c r="D571" s="98">
        <v>0.5</v>
      </c>
      <c r="E571" s="99">
        <v>0.5</v>
      </c>
      <c r="F571" s="99">
        <v>1</v>
      </c>
      <c r="G571" s="99">
        <v>0</v>
      </c>
      <c r="H571" s="100">
        <f t="shared" si="8"/>
        <v>2</v>
      </c>
      <c r="I571" s="99">
        <v>0</v>
      </c>
      <c r="J571" s="101">
        <v>0</v>
      </c>
    </row>
    <row r="572" spans="1:10" ht="17.100000000000001" customHeight="1">
      <c r="A572" s="351"/>
      <c r="B572" s="351"/>
      <c r="C572" s="259" t="s">
        <v>19</v>
      </c>
      <c r="D572" s="102">
        <v>0.5</v>
      </c>
      <c r="E572" s="103">
        <v>0.5</v>
      </c>
      <c r="F572" s="103">
        <v>1</v>
      </c>
      <c r="G572" s="103">
        <v>0</v>
      </c>
      <c r="H572" s="104">
        <f t="shared" si="8"/>
        <v>2</v>
      </c>
      <c r="I572" s="103">
        <v>0</v>
      </c>
      <c r="J572" s="105">
        <v>0</v>
      </c>
    </row>
    <row r="573" spans="1:10" ht="17.100000000000001" customHeight="1">
      <c r="A573" s="351"/>
      <c r="B573" s="351" t="s">
        <v>60</v>
      </c>
      <c r="C573" s="259" t="s">
        <v>62</v>
      </c>
      <c r="D573" s="98">
        <v>273.42105263157896</v>
      </c>
      <c r="E573" s="99">
        <v>14.9505</v>
      </c>
      <c r="F573" s="99">
        <v>30</v>
      </c>
      <c r="G573" s="99">
        <v>30</v>
      </c>
      <c r="H573" s="100">
        <f t="shared" si="8"/>
        <v>0.109720885466795</v>
      </c>
      <c r="I573" s="99">
        <v>3</v>
      </c>
      <c r="J573" s="101">
        <v>2.25</v>
      </c>
    </row>
    <row r="574" spans="1:10" ht="17.100000000000001" customHeight="1">
      <c r="A574" s="351"/>
      <c r="B574" s="351"/>
      <c r="C574" s="259" t="s">
        <v>19</v>
      </c>
      <c r="D574" s="102">
        <v>273.42105263157896</v>
      </c>
      <c r="E574" s="103">
        <v>14.9505</v>
      </c>
      <c r="F574" s="103">
        <v>30</v>
      </c>
      <c r="G574" s="103">
        <v>30</v>
      </c>
      <c r="H574" s="104">
        <f t="shared" si="8"/>
        <v>0.109720885466795</v>
      </c>
      <c r="I574" s="103">
        <v>3</v>
      </c>
      <c r="J574" s="105">
        <v>2.25</v>
      </c>
    </row>
    <row r="575" spans="1:10" ht="17.100000000000001" customHeight="1">
      <c r="A575" s="351"/>
      <c r="B575" s="351" t="s">
        <v>66</v>
      </c>
      <c r="C575" s="259" t="s">
        <v>67</v>
      </c>
      <c r="D575" s="98">
        <v>24.521276595744684</v>
      </c>
      <c r="E575" s="99">
        <v>19.617021276595747</v>
      </c>
      <c r="F575" s="99">
        <v>9.2643344680851065</v>
      </c>
      <c r="G575" s="106"/>
      <c r="H575" s="100">
        <f t="shared" si="8"/>
        <v>0.37780799999999998</v>
      </c>
      <c r="I575" s="99">
        <v>1.7655319148936173</v>
      </c>
      <c r="J575" s="101">
        <v>1.7655319148936173</v>
      </c>
    </row>
    <row r="576" spans="1:10" ht="17.100000000000001" customHeight="1">
      <c r="A576" s="351"/>
      <c r="B576" s="351"/>
      <c r="C576" s="259" t="s">
        <v>74</v>
      </c>
      <c r="D576" s="98">
        <v>11.988179669030734</v>
      </c>
      <c r="E576" s="99">
        <v>11.988179669030734</v>
      </c>
      <c r="F576" s="99">
        <v>1.3321265248226952</v>
      </c>
      <c r="G576" s="106"/>
      <c r="H576" s="100">
        <f t="shared" si="8"/>
        <v>0.11112000000000001</v>
      </c>
      <c r="I576" s="106"/>
      <c r="J576" s="107"/>
    </row>
    <row r="577" spans="1:10" ht="17.100000000000001" customHeight="1">
      <c r="A577" s="351"/>
      <c r="B577" s="351"/>
      <c r="C577" s="259" t="s">
        <v>19</v>
      </c>
      <c r="D577" s="102">
        <v>36.509456264775416</v>
      </c>
      <c r="E577" s="103">
        <v>31.605200945626478</v>
      </c>
      <c r="F577" s="103">
        <v>10.596460992907801</v>
      </c>
      <c r="G577" s="108"/>
      <c r="H577" s="104">
        <f t="shared" si="8"/>
        <v>0.29023880597014923</v>
      </c>
      <c r="I577" s="103">
        <v>1.7655319148936173</v>
      </c>
      <c r="J577" s="105">
        <v>1.7655319148936173</v>
      </c>
    </row>
    <row r="578" spans="1:10" ht="17.100000000000001" customHeight="1">
      <c r="A578" s="351"/>
      <c r="B578" s="351" t="s">
        <v>75</v>
      </c>
      <c r="C578" s="259" t="s">
        <v>78</v>
      </c>
      <c r="D578" s="98">
        <v>2.2525337837837838</v>
      </c>
      <c r="E578" s="99">
        <v>2.2525337837837838</v>
      </c>
      <c r="F578" s="99">
        <v>1.0012062162162163</v>
      </c>
      <c r="G578" s="106"/>
      <c r="H578" s="100">
        <f t="shared" si="8"/>
        <v>0.44448000000000004</v>
      </c>
      <c r="I578" s="106"/>
      <c r="J578" s="107"/>
    </row>
    <row r="579" spans="1:10" ht="17.100000000000001" customHeight="1">
      <c r="A579" s="351"/>
      <c r="B579" s="351"/>
      <c r="C579" s="259" t="s">
        <v>81</v>
      </c>
      <c r="D579" s="98">
        <v>16.018018018018019</v>
      </c>
      <c r="E579" s="99">
        <v>16.018018018018019</v>
      </c>
      <c r="F579" s="99">
        <v>2.6698832432432433</v>
      </c>
      <c r="G579" s="106"/>
      <c r="H579" s="100">
        <f t="shared" ref="H579:H642" si="9">IFERROR((F579/D579),0)</f>
        <v>0.16667999999999999</v>
      </c>
      <c r="I579" s="106"/>
      <c r="J579" s="107"/>
    </row>
    <row r="580" spans="1:10" ht="17.100000000000001" customHeight="1">
      <c r="A580" s="351"/>
      <c r="B580" s="351"/>
      <c r="C580" s="259" t="s">
        <v>82</v>
      </c>
      <c r="D580" s="98">
        <v>39.644594594594594</v>
      </c>
      <c r="E580" s="99">
        <v>39.644594594594594</v>
      </c>
      <c r="F580" s="99">
        <v>15.857837837837838</v>
      </c>
      <c r="G580" s="106"/>
      <c r="H580" s="100">
        <f t="shared" si="9"/>
        <v>0.4</v>
      </c>
      <c r="I580" s="106"/>
      <c r="J580" s="107"/>
    </row>
    <row r="581" spans="1:10" ht="17.100000000000001" customHeight="1">
      <c r="A581" s="351"/>
      <c r="B581" s="351"/>
      <c r="C581" s="259" t="s">
        <v>85</v>
      </c>
      <c r="D581" s="98">
        <v>23.025900900900901</v>
      </c>
      <c r="E581" s="99">
        <v>23.025900900900901</v>
      </c>
      <c r="F581" s="99">
        <v>5.1172762162162169</v>
      </c>
      <c r="G581" s="106"/>
      <c r="H581" s="100">
        <f t="shared" si="9"/>
        <v>0.22224000000000002</v>
      </c>
      <c r="I581" s="106"/>
      <c r="J581" s="107"/>
    </row>
    <row r="582" spans="1:10" ht="17.100000000000001" customHeight="1">
      <c r="A582" s="351"/>
      <c r="B582" s="351"/>
      <c r="C582" s="259" t="s">
        <v>19</v>
      </c>
      <c r="D582" s="102">
        <v>80.941047297297303</v>
      </c>
      <c r="E582" s="103">
        <v>80.941047297297303</v>
      </c>
      <c r="F582" s="103">
        <v>24.646203513513512</v>
      </c>
      <c r="G582" s="108"/>
      <c r="H582" s="104">
        <f t="shared" si="9"/>
        <v>0.30449573283858994</v>
      </c>
      <c r="I582" s="108"/>
      <c r="J582" s="109"/>
    </row>
    <row r="583" spans="1:10" ht="17.100000000000001" customHeight="1">
      <c r="A583" s="351"/>
      <c r="B583" s="351" t="s">
        <v>88</v>
      </c>
      <c r="C583" s="259" t="s">
        <v>92</v>
      </c>
      <c r="D583" s="98">
        <v>10.5</v>
      </c>
      <c r="E583" s="99">
        <v>10.125</v>
      </c>
      <c r="F583" s="99">
        <v>8.3000000000000007</v>
      </c>
      <c r="G583" s="99">
        <v>4.5</v>
      </c>
      <c r="H583" s="100">
        <f t="shared" si="9"/>
        <v>0.79047619047619055</v>
      </c>
      <c r="I583" s="99">
        <v>0</v>
      </c>
      <c r="J583" s="101">
        <v>0</v>
      </c>
    </row>
    <row r="584" spans="1:10" ht="17.100000000000001" customHeight="1">
      <c r="A584" s="351"/>
      <c r="B584" s="351"/>
      <c r="C584" s="259" t="s">
        <v>95</v>
      </c>
      <c r="D584" s="98">
        <v>7.5294117647058822</v>
      </c>
      <c r="E584" s="99">
        <v>3</v>
      </c>
      <c r="F584" s="99">
        <v>1.5</v>
      </c>
      <c r="G584" s="99">
        <v>0.5</v>
      </c>
      <c r="H584" s="100">
        <f t="shared" si="9"/>
        <v>0.19921875</v>
      </c>
      <c r="I584" s="99">
        <v>0.1</v>
      </c>
      <c r="J584" s="101">
        <v>0</v>
      </c>
    </row>
    <row r="585" spans="1:10" ht="17.100000000000001" customHeight="1">
      <c r="A585" s="351"/>
      <c r="B585" s="351"/>
      <c r="C585" s="259" t="s">
        <v>96</v>
      </c>
      <c r="D585" s="98">
        <v>4</v>
      </c>
      <c r="E585" s="99">
        <v>4</v>
      </c>
      <c r="F585" s="99">
        <v>2</v>
      </c>
      <c r="G585" s="99">
        <v>2</v>
      </c>
      <c r="H585" s="100">
        <f t="shared" si="9"/>
        <v>0.5</v>
      </c>
      <c r="I585" s="99">
        <v>0</v>
      </c>
      <c r="J585" s="101">
        <v>0</v>
      </c>
    </row>
    <row r="586" spans="1:10" ht="17.100000000000001" customHeight="1">
      <c r="A586" s="351"/>
      <c r="B586" s="351"/>
      <c r="C586" s="259" t="s">
        <v>19</v>
      </c>
      <c r="D586" s="102">
        <v>22.02941176470588</v>
      </c>
      <c r="E586" s="103">
        <v>17.125</v>
      </c>
      <c r="F586" s="103">
        <v>11.8</v>
      </c>
      <c r="G586" s="103">
        <v>7</v>
      </c>
      <c r="H586" s="104">
        <f t="shared" si="9"/>
        <v>0.5356475300400535</v>
      </c>
      <c r="I586" s="103">
        <v>0.10000000000000002</v>
      </c>
      <c r="J586" s="105">
        <v>0</v>
      </c>
    </row>
    <row r="587" spans="1:10" ht="17.100000000000001" customHeight="1">
      <c r="A587" s="351"/>
      <c r="B587" s="351" t="s">
        <v>100</v>
      </c>
      <c r="C587" s="259" t="s">
        <v>105</v>
      </c>
      <c r="D587" s="98">
        <v>2</v>
      </c>
      <c r="E587" s="99">
        <v>2</v>
      </c>
      <c r="F587" s="99">
        <v>0.1</v>
      </c>
      <c r="G587" s="99">
        <v>0</v>
      </c>
      <c r="H587" s="100">
        <f t="shared" si="9"/>
        <v>0.05</v>
      </c>
      <c r="I587" s="99">
        <v>0</v>
      </c>
      <c r="J587" s="101">
        <v>0</v>
      </c>
    </row>
    <row r="588" spans="1:10" ht="17.100000000000001" customHeight="1">
      <c r="A588" s="351"/>
      <c r="B588" s="351"/>
      <c r="C588" s="259" t="s">
        <v>110</v>
      </c>
      <c r="D588" s="98">
        <v>2</v>
      </c>
      <c r="E588" s="99">
        <v>0</v>
      </c>
      <c r="F588" s="99">
        <v>0</v>
      </c>
      <c r="G588" s="99">
        <v>0</v>
      </c>
      <c r="H588" s="100">
        <f t="shared" si="9"/>
        <v>0</v>
      </c>
      <c r="I588" s="99">
        <v>0.1</v>
      </c>
      <c r="J588" s="101">
        <v>0</v>
      </c>
    </row>
    <row r="589" spans="1:10" ht="17.100000000000001" customHeight="1">
      <c r="A589" s="351"/>
      <c r="B589" s="351"/>
      <c r="C589" s="259" t="s">
        <v>19</v>
      </c>
      <c r="D589" s="102">
        <v>4</v>
      </c>
      <c r="E589" s="103">
        <v>2</v>
      </c>
      <c r="F589" s="103">
        <v>0.1</v>
      </c>
      <c r="G589" s="103">
        <v>0</v>
      </c>
      <c r="H589" s="104">
        <f t="shared" si="9"/>
        <v>2.5000000000000001E-2</v>
      </c>
      <c r="I589" s="103">
        <v>0.1</v>
      </c>
      <c r="J589" s="105">
        <v>0</v>
      </c>
    </row>
    <row r="590" spans="1:10" ht="17.100000000000001" customHeight="1">
      <c r="A590" s="351" t="s">
        <v>144</v>
      </c>
      <c r="B590" s="351" t="s">
        <v>5</v>
      </c>
      <c r="C590" s="259" t="s">
        <v>7</v>
      </c>
      <c r="D590" s="98">
        <v>7991.5799080088673</v>
      </c>
      <c r="E590" s="99">
        <v>1546.1410669211016</v>
      </c>
      <c r="F590" s="99">
        <v>793.8358668613447</v>
      </c>
      <c r="G590" s="99">
        <v>54.265341764705887</v>
      </c>
      <c r="H590" s="100">
        <f t="shared" si="9"/>
        <v>9.9334033570232044E-2</v>
      </c>
      <c r="I590" s="99">
        <v>0</v>
      </c>
      <c r="J590" s="101">
        <v>0</v>
      </c>
    </row>
    <row r="591" spans="1:10" ht="17.100000000000001" customHeight="1">
      <c r="A591" s="351"/>
      <c r="B591" s="351"/>
      <c r="C591" s="259" t="s">
        <v>9</v>
      </c>
      <c r="D591" s="98">
        <v>4744.4755105042004</v>
      </c>
      <c r="E591" s="99">
        <v>1170.6760000980391</v>
      </c>
      <c r="F591" s="99">
        <v>379.18888754901968</v>
      </c>
      <c r="G591" s="99">
        <v>45.01908823529412</v>
      </c>
      <c r="H591" s="100">
        <f t="shared" si="9"/>
        <v>7.9922193024181687E-2</v>
      </c>
      <c r="I591" s="99">
        <v>5.0544117647058835</v>
      </c>
      <c r="J591" s="101">
        <v>4.954411764705883</v>
      </c>
    </row>
    <row r="592" spans="1:10" ht="17.100000000000001" customHeight="1">
      <c r="A592" s="351"/>
      <c r="B592" s="351"/>
      <c r="C592" s="259" t="s">
        <v>10</v>
      </c>
      <c r="D592" s="98">
        <v>1125.472754318394</v>
      </c>
      <c r="E592" s="99">
        <v>733.12884337068135</v>
      </c>
      <c r="F592" s="99">
        <v>365.83128703081229</v>
      </c>
      <c r="G592" s="99">
        <v>32.940825980392155</v>
      </c>
      <c r="H592" s="100">
        <f t="shared" si="9"/>
        <v>0.32504677312456676</v>
      </c>
      <c r="I592" s="99">
        <v>0</v>
      </c>
      <c r="J592" s="101">
        <v>0</v>
      </c>
    </row>
    <row r="593" spans="1:10" ht="17.100000000000001" customHeight="1">
      <c r="A593" s="351"/>
      <c r="B593" s="351"/>
      <c r="C593" s="259" t="s">
        <v>11</v>
      </c>
      <c r="D593" s="98">
        <v>860.20275000000004</v>
      </c>
      <c r="E593" s="99">
        <v>175.02874999999997</v>
      </c>
      <c r="F593" s="99">
        <v>46.349144499999994</v>
      </c>
      <c r="G593" s="99">
        <v>16.348175000000001</v>
      </c>
      <c r="H593" s="100">
        <f t="shared" si="9"/>
        <v>5.3881651157241701E-2</v>
      </c>
      <c r="I593" s="99">
        <v>13.77</v>
      </c>
      <c r="J593" s="101">
        <v>0</v>
      </c>
    </row>
    <row r="594" spans="1:10" ht="17.100000000000001" customHeight="1">
      <c r="A594" s="351"/>
      <c r="B594" s="351"/>
      <c r="C594" s="259" t="s">
        <v>12</v>
      </c>
      <c r="D594" s="98">
        <v>15506.012579586839</v>
      </c>
      <c r="E594" s="99">
        <v>6603.8323204890303</v>
      </c>
      <c r="F594" s="99">
        <v>3716.3858210737635</v>
      </c>
      <c r="G594" s="99">
        <v>1299.3452297035483</v>
      </c>
      <c r="H594" s="100">
        <f t="shared" si="9"/>
        <v>0.23967385567365426</v>
      </c>
      <c r="I594" s="99">
        <v>21.86813725490196</v>
      </c>
      <c r="J594" s="101">
        <v>16.437637254901961</v>
      </c>
    </row>
    <row r="595" spans="1:10" ht="17.100000000000001" customHeight="1">
      <c r="A595" s="351"/>
      <c r="B595" s="351"/>
      <c r="C595" s="259" t="s">
        <v>13</v>
      </c>
      <c r="D595" s="98">
        <v>1727.9882408088233</v>
      </c>
      <c r="E595" s="99">
        <v>655.29733658088242</v>
      </c>
      <c r="F595" s="99">
        <v>656.60304926470587</v>
      </c>
      <c r="G595" s="99">
        <v>57.253240073529412</v>
      </c>
      <c r="H595" s="100">
        <f t="shared" si="9"/>
        <v>0.37998120227795545</v>
      </c>
      <c r="I595" s="99">
        <v>0.47562352941176467</v>
      </c>
      <c r="J595" s="101">
        <v>0</v>
      </c>
    </row>
    <row r="596" spans="1:10" ht="17.100000000000001" customHeight="1">
      <c r="A596" s="351"/>
      <c r="B596" s="351"/>
      <c r="C596" s="259" t="s">
        <v>14</v>
      </c>
      <c r="D596" s="98">
        <v>2563.0717299836601</v>
      </c>
      <c r="E596" s="99">
        <v>968.09789391339871</v>
      </c>
      <c r="F596" s="99">
        <v>1505.516049240196</v>
      </c>
      <c r="G596" s="99">
        <v>1053.072062254902</v>
      </c>
      <c r="H596" s="100">
        <f t="shared" si="9"/>
        <v>0.58738740380465038</v>
      </c>
      <c r="I596" s="99">
        <v>8.954411764705883</v>
      </c>
      <c r="J596" s="101">
        <v>4</v>
      </c>
    </row>
    <row r="597" spans="1:10" ht="17.100000000000001" customHeight="1">
      <c r="A597" s="351"/>
      <c r="B597" s="351"/>
      <c r="C597" s="259" t="s">
        <v>15</v>
      </c>
      <c r="D597" s="98">
        <v>7309.4129068627435</v>
      </c>
      <c r="E597" s="99">
        <v>1044.5382615966389</v>
      </c>
      <c r="F597" s="99">
        <v>540.42701635574224</v>
      </c>
      <c r="G597" s="99">
        <v>77.76437058823528</v>
      </c>
      <c r="H597" s="100">
        <f t="shared" si="9"/>
        <v>7.3935762453416751E-2</v>
      </c>
      <c r="I597" s="99">
        <v>8.91794117647059</v>
      </c>
      <c r="J597" s="101">
        <v>8.4225000000000012</v>
      </c>
    </row>
    <row r="598" spans="1:10" ht="17.100000000000001" customHeight="1">
      <c r="A598" s="351"/>
      <c r="B598" s="351"/>
      <c r="C598" s="259" t="s">
        <v>16</v>
      </c>
      <c r="D598" s="98">
        <v>1120.8327205882351</v>
      </c>
      <c r="E598" s="99">
        <v>840.96977941176476</v>
      </c>
      <c r="F598" s="99">
        <v>397.85761764705876</v>
      </c>
      <c r="G598" s="99">
        <v>48.599058823529418</v>
      </c>
      <c r="H598" s="100">
        <f t="shared" si="9"/>
        <v>0.35496609827580267</v>
      </c>
      <c r="I598" s="99">
        <v>0</v>
      </c>
      <c r="J598" s="101">
        <v>0</v>
      </c>
    </row>
    <row r="599" spans="1:10" ht="17.100000000000001" customHeight="1">
      <c r="A599" s="351"/>
      <c r="B599" s="351"/>
      <c r="C599" s="259" t="s">
        <v>17</v>
      </c>
      <c r="D599" s="98">
        <v>1344.9867677359405</v>
      </c>
      <c r="E599" s="99">
        <v>733.1197429051748</v>
      </c>
      <c r="F599" s="99">
        <v>808.66150320692384</v>
      </c>
      <c r="G599" s="99">
        <v>10.34664455711772</v>
      </c>
      <c r="H599" s="100">
        <f t="shared" si="9"/>
        <v>0.60124123344958236</v>
      </c>
      <c r="I599" s="106"/>
      <c r="J599" s="107"/>
    </row>
    <row r="600" spans="1:10" ht="17.100000000000001" customHeight="1">
      <c r="A600" s="351"/>
      <c r="B600" s="351"/>
      <c r="C600" s="259" t="s">
        <v>18</v>
      </c>
      <c r="D600" s="98">
        <v>2156.5137904411758</v>
      </c>
      <c r="E600" s="99">
        <v>180.72042647058825</v>
      </c>
      <c r="F600" s="99">
        <v>78.273099999999999</v>
      </c>
      <c r="G600" s="99">
        <v>0</v>
      </c>
      <c r="H600" s="100">
        <f t="shared" si="9"/>
        <v>3.629612773493418E-2</v>
      </c>
      <c r="I600" s="99">
        <v>13.211764705882352</v>
      </c>
      <c r="J600" s="101">
        <v>12.220882352941176</v>
      </c>
    </row>
    <row r="601" spans="1:10" ht="17.100000000000001" customHeight="1">
      <c r="A601" s="351"/>
      <c r="B601" s="351"/>
      <c r="C601" s="259" t="s">
        <v>19</v>
      </c>
      <c r="D601" s="102">
        <v>46450.549658838878</v>
      </c>
      <c r="E601" s="103">
        <v>14651.5504217573</v>
      </c>
      <c r="F601" s="103">
        <v>9288.929342729567</v>
      </c>
      <c r="G601" s="103">
        <v>2694.9540369812548</v>
      </c>
      <c r="H601" s="104">
        <f t="shared" si="9"/>
        <v>0.19997458395978349</v>
      </c>
      <c r="I601" s="103">
        <v>72.252290196078448</v>
      </c>
      <c r="J601" s="105">
        <v>46.03543137254902</v>
      </c>
    </row>
    <row r="602" spans="1:10" ht="17.100000000000001" customHeight="1">
      <c r="A602" s="351"/>
      <c r="B602" s="351" t="s">
        <v>20</v>
      </c>
      <c r="C602" s="259" t="s">
        <v>21</v>
      </c>
      <c r="D602" s="98">
        <v>639.90397727272739</v>
      </c>
      <c r="E602" s="99">
        <v>394.49901298701303</v>
      </c>
      <c r="F602" s="99">
        <v>238.18059683116886</v>
      </c>
      <c r="G602" s="99">
        <v>115.87380405194804</v>
      </c>
      <c r="H602" s="100">
        <f t="shared" si="9"/>
        <v>0.37221302772065157</v>
      </c>
      <c r="I602" s="106"/>
      <c r="J602" s="107"/>
    </row>
    <row r="603" spans="1:10" ht="17.100000000000001" customHeight="1">
      <c r="A603" s="351"/>
      <c r="B603" s="351"/>
      <c r="C603" s="259" t="s">
        <v>22</v>
      </c>
      <c r="D603" s="98">
        <v>403.00555555555553</v>
      </c>
      <c r="E603" s="99">
        <v>216.98333333333332</v>
      </c>
      <c r="F603" s="99">
        <v>228.57368888888882</v>
      </c>
      <c r="G603" s="99">
        <v>99.678666666666658</v>
      </c>
      <c r="H603" s="100">
        <f t="shared" si="9"/>
        <v>0.56717255069546868</v>
      </c>
      <c r="I603" s="106"/>
      <c r="J603" s="107"/>
    </row>
    <row r="604" spans="1:10" ht="17.100000000000001" customHeight="1">
      <c r="A604" s="351"/>
      <c r="B604" s="351"/>
      <c r="C604" s="259" t="s">
        <v>23</v>
      </c>
      <c r="D604" s="98">
        <v>1278.9828124999999</v>
      </c>
      <c r="E604" s="99">
        <v>505.9786458333333</v>
      </c>
      <c r="F604" s="99">
        <v>148.32064444444447</v>
      </c>
      <c r="G604" s="99">
        <v>12.410799999999998</v>
      </c>
      <c r="H604" s="100">
        <f t="shared" si="9"/>
        <v>0.11596766038984162</v>
      </c>
      <c r="I604" s="106"/>
      <c r="J604" s="107"/>
    </row>
    <row r="605" spans="1:10" ht="17.100000000000001" customHeight="1">
      <c r="A605" s="351"/>
      <c r="B605" s="351"/>
      <c r="C605" s="259" t="s">
        <v>24</v>
      </c>
      <c r="D605" s="98">
        <v>135.54843750000001</v>
      </c>
      <c r="E605" s="99">
        <v>28.193750000000005</v>
      </c>
      <c r="F605" s="99">
        <v>19.083625000000001</v>
      </c>
      <c r="G605" s="99">
        <v>9.6157500000000002</v>
      </c>
      <c r="H605" s="100">
        <f t="shared" si="9"/>
        <v>0.14078823298866872</v>
      </c>
      <c r="I605" s="99">
        <v>0</v>
      </c>
      <c r="J605" s="101">
        <v>0</v>
      </c>
    </row>
    <row r="606" spans="1:10" ht="17.100000000000001" customHeight="1">
      <c r="A606" s="351"/>
      <c r="B606" s="351"/>
      <c r="C606" s="259" t="s">
        <v>25</v>
      </c>
      <c r="D606" s="98">
        <v>1583.8519850288599</v>
      </c>
      <c r="E606" s="99">
        <v>821.79975108225108</v>
      </c>
      <c r="F606" s="99">
        <v>1314.4280683441557</v>
      </c>
      <c r="G606" s="99">
        <v>250.56217609848485</v>
      </c>
      <c r="H606" s="100">
        <f t="shared" si="9"/>
        <v>0.82989324808669229</v>
      </c>
      <c r="I606" s="99">
        <v>0.2</v>
      </c>
      <c r="J606" s="101">
        <v>0</v>
      </c>
    </row>
    <row r="607" spans="1:10" ht="17.100000000000001" customHeight="1">
      <c r="A607" s="351"/>
      <c r="B607" s="351"/>
      <c r="C607" s="259" t="s">
        <v>26</v>
      </c>
      <c r="D607" s="98">
        <v>2108.7322077922076</v>
      </c>
      <c r="E607" s="99">
        <v>876.57042857142858</v>
      </c>
      <c r="F607" s="99">
        <v>1013.9267714285716</v>
      </c>
      <c r="G607" s="99">
        <v>376.68359999999996</v>
      </c>
      <c r="H607" s="100">
        <f t="shared" si="9"/>
        <v>0.48082291705030139</v>
      </c>
      <c r="I607" s="99">
        <v>0</v>
      </c>
      <c r="J607" s="101">
        <v>0</v>
      </c>
    </row>
    <row r="608" spans="1:10" ht="17.100000000000001" customHeight="1">
      <c r="A608" s="351"/>
      <c r="B608" s="351"/>
      <c r="C608" s="259" t="s">
        <v>27</v>
      </c>
      <c r="D608" s="98">
        <v>1937.7645206349202</v>
      </c>
      <c r="E608" s="99">
        <v>836.98834136904782</v>
      </c>
      <c r="F608" s="99">
        <v>571.33644953968258</v>
      </c>
      <c r="G608" s="99">
        <v>30.674888888888891</v>
      </c>
      <c r="H608" s="100">
        <f t="shared" si="9"/>
        <v>0.29484307481926686</v>
      </c>
      <c r="I608" s="99">
        <v>25.680761904761898</v>
      </c>
      <c r="J608" s="101">
        <v>24.571428571428566</v>
      </c>
    </row>
    <row r="609" spans="1:10" ht="17.100000000000001" customHeight="1">
      <c r="A609" s="351"/>
      <c r="B609" s="351"/>
      <c r="C609" s="259" t="s">
        <v>28</v>
      </c>
      <c r="D609" s="98">
        <v>4850.4777904761904</v>
      </c>
      <c r="E609" s="99">
        <v>1203.6024714285713</v>
      </c>
      <c r="F609" s="99">
        <v>584.72569600000008</v>
      </c>
      <c r="G609" s="99">
        <v>264.41800000000001</v>
      </c>
      <c r="H609" s="100">
        <f t="shared" si="9"/>
        <v>0.12055012336065048</v>
      </c>
      <c r="I609" s="99">
        <v>0.75</v>
      </c>
      <c r="J609" s="101">
        <v>0</v>
      </c>
    </row>
    <row r="610" spans="1:10" ht="17.100000000000001" customHeight="1">
      <c r="A610" s="351"/>
      <c r="B610" s="351"/>
      <c r="C610" s="259" t="s">
        <v>29</v>
      </c>
      <c r="D610" s="98">
        <v>745.123046875</v>
      </c>
      <c r="E610" s="99">
        <v>390.86284375000008</v>
      </c>
      <c r="F610" s="99">
        <v>268.01422499999995</v>
      </c>
      <c r="G610" s="99">
        <v>70.661469749999995</v>
      </c>
      <c r="H610" s="100">
        <f t="shared" si="9"/>
        <v>0.35969122968888834</v>
      </c>
      <c r="I610" s="99">
        <v>3.0878125000000001</v>
      </c>
      <c r="J610" s="101">
        <v>3.0878125000000001</v>
      </c>
    </row>
    <row r="611" spans="1:10" ht="17.100000000000001" customHeight="1">
      <c r="A611" s="351"/>
      <c r="B611" s="351"/>
      <c r="C611" s="259" t="s">
        <v>30</v>
      </c>
      <c r="D611" s="98">
        <v>244.90565659340658</v>
      </c>
      <c r="E611" s="99">
        <v>195.99838118131868</v>
      </c>
      <c r="F611" s="99">
        <v>219.10931453296701</v>
      </c>
      <c r="G611" s="99">
        <v>40.285689107142858</v>
      </c>
      <c r="H611" s="100">
        <f t="shared" si="9"/>
        <v>0.89466824727831107</v>
      </c>
      <c r="I611" s="106"/>
      <c r="J611" s="107"/>
    </row>
    <row r="612" spans="1:10" ht="17.100000000000001" customHeight="1">
      <c r="A612" s="351"/>
      <c r="B612" s="351"/>
      <c r="C612" s="259" t="s">
        <v>19</v>
      </c>
      <c r="D612" s="102">
        <v>13928.295990228868</v>
      </c>
      <c r="E612" s="103">
        <v>5471.4769595362968</v>
      </c>
      <c r="F612" s="103">
        <v>4605.6990800098793</v>
      </c>
      <c r="G612" s="103">
        <v>1270.8648445631313</v>
      </c>
      <c r="H612" s="104">
        <f t="shared" si="9"/>
        <v>0.33067211403612617</v>
      </c>
      <c r="I612" s="103">
        <v>29.718574404761899</v>
      </c>
      <c r="J612" s="105">
        <v>27.659241071428564</v>
      </c>
    </row>
    <row r="613" spans="1:10" ht="17.100000000000001" customHeight="1">
      <c r="A613" s="351"/>
      <c r="B613" s="351" t="s">
        <v>31</v>
      </c>
      <c r="C613" s="259" t="s">
        <v>32</v>
      </c>
      <c r="D613" s="98">
        <v>2444.2598292025859</v>
      </c>
      <c r="E613" s="99">
        <v>650.48278189655173</v>
      </c>
      <c r="F613" s="99">
        <v>276.96709931034479</v>
      </c>
      <c r="G613" s="99">
        <v>40.934431034482756</v>
      </c>
      <c r="H613" s="100">
        <f t="shared" si="9"/>
        <v>0.11331328036459298</v>
      </c>
      <c r="I613" s="99">
        <v>0</v>
      </c>
      <c r="J613" s="101">
        <v>0</v>
      </c>
    </row>
    <row r="614" spans="1:10" ht="17.100000000000001" customHeight="1">
      <c r="A614" s="351"/>
      <c r="B614" s="351"/>
      <c r="C614" s="259" t="s">
        <v>33</v>
      </c>
      <c r="D614" s="98">
        <v>3307.471374126158</v>
      </c>
      <c r="E614" s="99">
        <v>2024.1148403655643</v>
      </c>
      <c r="F614" s="99">
        <v>1935.1259180382499</v>
      </c>
      <c r="G614" s="99">
        <v>248.51876566937119</v>
      </c>
      <c r="H614" s="100">
        <f t="shared" si="9"/>
        <v>0.58507714781039177</v>
      </c>
      <c r="I614" s="99">
        <v>6.3255578093306291</v>
      </c>
      <c r="J614" s="101">
        <v>6.3255578093306291</v>
      </c>
    </row>
    <row r="615" spans="1:10" ht="17.100000000000001" customHeight="1">
      <c r="A615" s="351"/>
      <c r="B615" s="351"/>
      <c r="C615" s="259" t="s">
        <v>34</v>
      </c>
      <c r="D615" s="98">
        <v>10179.497272629311</v>
      </c>
      <c r="E615" s="99">
        <v>6217.2398653017244</v>
      </c>
      <c r="F615" s="99">
        <v>5963.516837176724</v>
      </c>
      <c r="G615" s="99">
        <v>1866.0103503232758</v>
      </c>
      <c r="H615" s="100">
        <f t="shared" si="9"/>
        <v>0.58583608575754142</v>
      </c>
      <c r="I615" s="99">
        <v>0</v>
      </c>
      <c r="J615" s="101">
        <v>0</v>
      </c>
    </row>
    <row r="616" spans="1:10" ht="17.100000000000001" customHeight="1">
      <c r="A616" s="351"/>
      <c r="B616" s="351"/>
      <c r="C616" s="259" t="s">
        <v>35</v>
      </c>
      <c r="D616" s="98">
        <v>7293.1398254310361</v>
      </c>
      <c r="E616" s="99">
        <v>1834.039452047414</v>
      </c>
      <c r="F616" s="99">
        <v>432.08702581896557</v>
      </c>
      <c r="G616" s="99">
        <v>89.594146551724137</v>
      </c>
      <c r="H616" s="100">
        <f t="shared" si="9"/>
        <v>5.9245679660807619E-2</v>
      </c>
      <c r="I616" s="99">
        <v>0</v>
      </c>
      <c r="J616" s="101">
        <v>0</v>
      </c>
    </row>
    <row r="617" spans="1:10" ht="17.100000000000001" customHeight="1">
      <c r="A617" s="351"/>
      <c r="B617" s="351"/>
      <c r="C617" s="259" t="s">
        <v>36</v>
      </c>
      <c r="D617" s="98">
        <v>4204.718844334845</v>
      </c>
      <c r="E617" s="99">
        <v>727.08397670019156</v>
      </c>
      <c r="F617" s="99">
        <v>329.38743139367813</v>
      </c>
      <c r="G617" s="99">
        <v>9.8337931034482757</v>
      </c>
      <c r="H617" s="100">
        <f t="shared" si="9"/>
        <v>7.8337563958045031E-2</v>
      </c>
      <c r="I617" s="99">
        <v>3.3853448275862075</v>
      </c>
      <c r="J617" s="101">
        <v>20.112931034482763</v>
      </c>
    </row>
    <row r="618" spans="1:10" ht="17.100000000000001" customHeight="1">
      <c r="A618" s="351"/>
      <c r="B618" s="351"/>
      <c r="C618" s="259" t="s">
        <v>37</v>
      </c>
      <c r="D618" s="98">
        <v>6769.1916126077595</v>
      </c>
      <c r="E618" s="99">
        <v>565.34223491379305</v>
      </c>
      <c r="F618" s="99">
        <v>181.11948168103447</v>
      </c>
      <c r="G618" s="99">
        <v>439.26725390625001</v>
      </c>
      <c r="H618" s="100">
        <f t="shared" si="9"/>
        <v>2.6756441839184415E-2</v>
      </c>
      <c r="I618" s="99">
        <v>14.337931034482759</v>
      </c>
      <c r="J618" s="101">
        <v>0</v>
      </c>
    </row>
    <row r="619" spans="1:10" ht="17.100000000000001" customHeight="1">
      <c r="A619" s="351"/>
      <c r="B619" s="351"/>
      <c r="C619" s="259" t="s">
        <v>38</v>
      </c>
      <c r="D619" s="98">
        <v>4707.5579971982788</v>
      </c>
      <c r="E619" s="99">
        <v>1141.978233836207</v>
      </c>
      <c r="F619" s="99">
        <v>858.55202359913778</v>
      </c>
      <c r="G619" s="99">
        <v>72.540948275862064</v>
      </c>
      <c r="H619" s="100">
        <f t="shared" si="9"/>
        <v>0.18237736510311892</v>
      </c>
      <c r="I619" s="99">
        <v>14.736206896551725</v>
      </c>
      <c r="J619" s="101">
        <v>14.736206896551725</v>
      </c>
    </row>
    <row r="620" spans="1:10" ht="17.100000000000001" customHeight="1">
      <c r="A620" s="351"/>
      <c r="B620" s="351"/>
      <c r="C620" s="259" t="s">
        <v>39</v>
      </c>
      <c r="D620" s="98">
        <v>6834.8707172105933</v>
      </c>
      <c r="E620" s="99">
        <v>3368.5623698429799</v>
      </c>
      <c r="F620" s="99">
        <v>2310.8187674685964</v>
      </c>
      <c r="G620" s="99">
        <v>595.31872090517254</v>
      </c>
      <c r="H620" s="100">
        <f t="shared" si="9"/>
        <v>0.3380925350423708</v>
      </c>
      <c r="I620" s="99">
        <v>0</v>
      </c>
      <c r="J620" s="101">
        <v>0</v>
      </c>
    </row>
    <row r="621" spans="1:10" ht="17.100000000000001" customHeight="1">
      <c r="A621" s="351"/>
      <c r="B621" s="351"/>
      <c r="C621" s="259" t="s">
        <v>40</v>
      </c>
      <c r="D621" s="98">
        <v>5148.1697623922437</v>
      </c>
      <c r="E621" s="99">
        <v>2959.2508977678576</v>
      </c>
      <c r="F621" s="99">
        <v>1299.5179838669953</v>
      </c>
      <c r="G621" s="99">
        <v>197.6996241687192</v>
      </c>
      <c r="H621" s="100">
        <f t="shared" si="9"/>
        <v>0.25242329679181702</v>
      </c>
      <c r="I621" s="99">
        <v>0</v>
      </c>
      <c r="J621" s="101">
        <v>0</v>
      </c>
    </row>
    <row r="622" spans="1:10" ht="17.100000000000001" customHeight="1">
      <c r="A622" s="351"/>
      <c r="B622" s="351"/>
      <c r="C622" s="259" t="s">
        <v>41</v>
      </c>
      <c r="D622" s="98">
        <v>2915.6350905172412</v>
      </c>
      <c r="E622" s="99">
        <v>902.97599482758619</v>
      </c>
      <c r="F622" s="99">
        <v>260.61657844827585</v>
      </c>
      <c r="G622" s="99">
        <v>37.457844827586207</v>
      </c>
      <c r="H622" s="100">
        <f t="shared" si="9"/>
        <v>8.938586975300869E-2</v>
      </c>
      <c r="I622" s="99">
        <v>0</v>
      </c>
      <c r="J622" s="101">
        <v>0</v>
      </c>
    </row>
    <row r="623" spans="1:10" ht="17.100000000000001" customHeight="1">
      <c r="A623" s="351"/>
      <c r="B623" s="351"/>
      <c r="C623" s="259" t="s">
        <v>42</v>
      </c>
      <c r="D623" s="98">
        <v>3394.6627057637043</v>
      </c>
      <c r="E623" s="99">
        <v>914.2130647749043</v>
      </c>
      <c r="F623" s="99">
        <v>397.70212935823758</v>
      </c>
      <c r="G623" s="99">
        <v>0.80705624999999992</v>
      </c>
      <c r="H623" s="100">
        <f t="shared" si="9"/>
        <v>0.11715512374262989</v>
      </c>
      <c r="I623" s="99">
        <v>0</v>
      </c>
      <c r="J623" s="101">
        <v>0</v>
      </c>
    </row>
    <row r="624" spans="1:10" ht="17.100000000000001" customHeight="1">
      <c r="A624" s="351"/>
      <c r="B624" s="351"/>
      <c r="C624" s="259" t="s">
        <v>43</v>
      </c>
      <c r="D624" s="98">
        <v>7020.2680948275893</v>
      </c>
      <c r="E624" s="99">
        <v>766.82329525862065</v>
      </c>
      <c r="F624" s="99">
        <v>538.50201034482768</v>
      </c>
      <c r="G624" s="99">
        <v>4.3675862068965516</v>
      </c>
      <c r="H624" s="100">
        <f t="shared" si="9"/>
        <v>7.6706758640967931E-2</v>
      </c>
      <c r="I624" s="99">
        <v>15.95094827586207</v>
      </c>
      <c r="J624" s="101">
        <v>8.0650862068965523</v>
      </c>
    </row>
    <row r="625" spans="1:10" ht="17.100000000000001" customHeight="1">
      <c r="A625" s="351"/>
      <c r="B625" s="351"/>
      <c r="C625" s="259" t="s">
        <v>44</v>
      </c>
      <c r="D625" s="98">
        <v>25618.803804649018</v>
      </c>
      <c r="E625" s="99">
        <v>8296.8420986761084</v>
      </c>
      <c r="F625" s="99">
        <v>2069.3022063341546</v>
      </c>
      <c r="G625" s="99">
        <v>122.10106206896552</v>
      </c>
      <c r="H625" s="100">
        <f t="shared" si="9"/>
        <v>8.0772787914424035E-2</v>
      </c>
      <c r="I625" s="99">
        <v>0</v>
      </c>
      <c r="J625" s="101">
        <v>0</v>
      </c>
    </row>
    <row r="626" spans="1:10" ht="17.100000000000001" customHeight="1">
      <c r="A626" s="351"/>
      <c r="B626" s="351"/>
      <c r="C626" s="259" t="s">
        <v>45</v>
      </c>
      <c r="D626" s="98">
        <v>2640.480810036946</v>
      </c>
      <c r="E626" s="99">
        <v>387.75217834975371</v>
      </c>
      <c r="F626" s="99">
        <v>109.23611299999999</v>
      </c>
      <c r="G626" s="99">
        <v>1.5</v>
      </c>
      <c r="H626" s="100">
        <f t="shared" si="9"/>
        <v>4.136978105834882E-2</v>
      </c>
      <c r="I626" s="99">
        <v>0</v>
      </c>
      <c r="J626" s="101">
        <v>0</v>
      </c>
    </row>
    <row r="627" spans="1:10" ht="17.100000000000001" customHeight="1">
      <c r="A627" s="351"/>
      <c r="B627" s="351"/>
      <c r="C627" s="259" t="s">
        <v>46</v>
      </c>
      <c r="D627" s="98">
        <v>1735.3231241918104</v>
      </c>
      <c r="E627" s="99">
        <v>553.81570716594831</v>
      </c>
      <c r="F627" s="99">
        <v>360.78810271551725</v>
      </c>
      <c r="G627" s="99">
        <v>0.25</v>
      </c>
      <c r="H627" s="100">
        <f t="shared" si="9"/>
        <v>0.20790831268588469</v>
      </c>
      <c r="I627" s="99">
        <v>0</v>
      </c>
      <c r="J627" s="101">
        <v>0</v>
      </c>
    </row>
    <row r="628" spans="1:10" ht="17.100000000000001" customHeight="1">
      <c r="A628" s="351"/>
      <c r="B628" s="351"/>
      <c r="C628" s="259" t="s">
        <v>19</v>
      </c>
      <c r="D628" s="102">
        <v>94214.050865119134</v>
      </c>
      <c r="E628" s="103">
        <v>31310.51699172521</v>
      </c>
      <c r="F628" s="103">
        <v>17323.239708554742</v>
      </c>
      <c r="G628" s="103">
        <v>3726.2015832917546</v>
      </c>
      <c r="H628" s="104">
        <f t="shared" si="9"/>
        <v>0.18387108450899148</v>
      </c>
      <c r="I628" s="103">
        <v>54.735988843813388</v>
      </c>
      <c r="J628" s="105">
        <v>49.239781947261669</v>
      </c>
    </row>
    <row r="629" spans="1:10" ht="17.100000000000001" customHeight="1">
      <c r="A629" s="351"/>
      <c r="B629" s="351" t="s">
        <v>47</v>
      </c>
      <c r="C629" s="259" t="s">
        <v>48</v>
      </c>
      <c r="D629" s="98">
        <v>441.61299999999994</v>
      </c>
      <c r="E629" s="99">
        <v>256.98966666666666</v>
      </c>
      <c r="F629" s="99">
        <v>193.48309866666668</v>
      </c>
      <c r="G629" s="99">
        <v>34.788906666666669</v>
      </c>
      <c r="H629" s="100">
        <f t="shared" si="9"/>
        <v>0.43812817708415897</v>
      </c>
      <c r="I629" s="99">
        <v>0</v>
      </c>
      <c r="J629" s="101">
        <v>0</v>
      </c>
    </row>
    <row r="630" spans="1:10" ht="17.100000000000001" customHeight="1">
      <c r="A630" s="351"/>
      <c r="B630" s="351"/>
      <c r="C630" s="259" t="s">
        <v>49</v>
      </c>
      <c r="D630" s="98">
        <v>3584.0989568945006</v>
      </c>
      <c r="E630" s="99">
        <v>3295.3005196177664</v>
      </c>
      <c r="F630" s="99">
        <v>3119.2954340641168</v>
      </c>
      <c r="G630" s="99">
        <v>1790.6739072016896</v>
      </c>
      <c r="H630" s="100">
        <f t="shared" si="9"/>
        <v>0.87031509776361748</v>
      </c>
      <c r="I630" s="106"/>
      <c r="J630" s="107"/>
    </row>
    <row r="631" spans="1:10" ht="17.100000000000001" customHeight="1">
      <c r="A631" s="351"/>
      <c r="B631" s="351"/>
      <c r="C631" s="259" t="s">
        <v>50</v>
      </c>
      <c r="D631" s="98">
        <v>3349.2340909090908</v>
      </c>
      <c r="E631" s="99">
        <v>1990.9807196969703</v>
      </c>
      <c r="F631" s="99">
        <v>1179.4975251111116</v>
      </c>
      <c r="G631" s="99">
        <v>234.14995989898992</v>
      </c>
      <c r="H631" s="100">
        <f t="shared" si="9"/>
        <v>0.35216932979174281</v>
      </c>
      <c r="I631" s="99">
        <v>0</v>
      </c>
      <c r="J631" s="101">
        <v>0</v>
      </c>
    </row>
    <row r="632" spans="1:10" ht="17.100000000000001" customHeight="1">
      <c r="A632" s="351"/>
      <c r="B632" s="351"/>
      <c r="C632" s="259" t="s">
        <v>51</v>
      </c>
      <c r="D632" s="98">
        <v>1129.6601602564101</v>
      </c>
      <c r="E632" s="99">
        <v>1120.1686217948716</v>
      </c>
      <c r="F632" s="99">
        <v>655.50932523076938</v>
      </c>
      <c r="G632" s="99">
        <v>230.32077200000003</v>
      </c>
      <c r="H632" s="100">
        <f t="shared" si="9"/>
        <v>0.58027126059042566</v>
      </c>
      <c r="I632" s="99">
        <v>0</v>
      </c>
      <c r="J632" s="101">
        <v>0</v>
      </c>
    </row>
    <row r="633" spans="1:10" ht="17.100000000000001" customHeight="1">
      <c r="A633" s="351"/>
      <c r="B633" s="351"/>
      <c r="C633" s="259" t="s">
        <v>52</v>
      </c>
      <c r="D633" s="98">
        <v>2969.2220101010107</v>
      </c>
      <c r="E633" s="99">
        <v>2887.6018101010104</v>
      </c>
      <c r="F633" s="99">
        <v>1843.5645433131315</v>
      </c>
      <c r="G633" s="99">
        <v>571.70533257777777</v>
      </c>
      <c r="H633" s="100">
        <f t="shared" si="9"/>
        <v>0.62089144464155943</v>
      </c>
      <c r="I633" s="99">
        <v>0.4</v>
      </c>
      <c r="J633" s="101">
        <v>0</v>
      </c>
    </row>
    <row r="634" spans="1:10" ht="17.100000000000001" customHeight="1">
      <c r="A634" s="351"/>
      <c r="B634" s="351"/>
      <c r="C634" s="259" t="s">
        <v>54</v>
      </c>
      <c r="D634" s="98">
        <v>3187.9562037220935</v>
      </c>
      <c r="E634" s="99">
        <v>2534.9468075757572</v>
      </c>
      <c r="F634" s="99">
        <v>1781.2007165287152</v>
      </c>
      <c r="G634" s="99">
        <v>623.02378460375189</v>
      </c>
      <c r="H634" s="100">
        <f t="shared" si="9"/>
        <v>0.5587281012358567</v>
      </c>
      <c r="I634" s="99">
        <v>3.4545454545454546</v>
      </c>
      <c r="J634" s="101">
        <v>3.4545454545454546</v>
      </c>
    </row>
    <row r="635" spans="1:10" ht="17.100000000000001" customHeight="1">
      <c r="A635" s="351"/>
      <c r="B635" s="351"/>
      <c r="C635" s="259" t="s">
        <v>55</v>
      </c>
      <c r="D635" s="98">
        <v>1546.2876641414143</v>
      </c>
      <c r="E635" s="99">
        <v>1309.218977272727</v>
      </c>
      <c r="F635" s="99">
        <v>894.99750555151536</v>
      </c>
      <c r="G635" s="99">
        <v>212.55161414949498</v>
      </c>
      <c r="H635" s="100">
        <f t="shared" si="9"/>
        <v>0.57880401319017716</v>
      </c>
      <c r="I635" s="99">
        <v>0</v>
      </c>
      <c r="J635" s="101">
        <v>0</v>
      </c>
    </row>
    <row r="636" spans="1:10" ht="17.100000000000001" customHeight="1">
      <c r="A636" s="351"/>
      <c r="B636" s="351"/>
      <c r="C636" s="259" t="s">
        <v>56</v>
      </c>
      <c r="D636" s="98">
        <v>834.96352096819589</v>
      </c>
      <c r="E636" s="99">
        <v>791.78263314257117</v>
      </c>
      <c r="F636" s="99">
        <v>799.37184465759742</v>
      </c>
      <c r="G636" s="99">
        <v>194.08083657628922</v>
      </c>
      <c r="H636" s="100">
        <f t="shared" si="9"/>
        <v>0.95737337570229708</v>
      </c>
      <c r="I636" s="106"/>
      <c r="J636" s="107"/>
    </row>
    <row r="637" spans="1:10" ht="17.100000000000001" customHeight="1">
      <c r="A637" s="351"/>
      <c r="B637" s="351"/>
      <c r="C637" s="259" t="s">
        <v>57</v>
      </c>
      <c r="D637" s="98">
        <v>1011.4026587301587</v>
      </c>
      <c r="E637" s="99">
        <v>975.49551587301585</v>
      </c>
      <c r="F637" s="99">
        <v>532.23642161811392</v>
      </c>
      <c r="G637" s="99">
        <v>98.958206509803944</v>
      </c>
      <c r="H637" s="100">
        <f t="shared" si="9"/>
        <v>0.52623593286411774</v>
      </c>
      <c r="I637" s="106"/>
      <c r="J637" s="107"/>
    </row>
    <row r="638" spans="1:10" ht="17.100000000000001" customHeight="1">
      <c r="A638" s="351"/>
      <c r="B638" s="351"/>
      <c r="C638" s="259" t="s">
        <v>58</v>
      </c>
      <c r="D638" s="98">
        <v>2557.0626450417476</v>
      </c>
      <c r="E638" s="99">
        <v>2445.4420636179902</v>
      </c>
      <c r="F638" s="99">
        <v>2171.0025718005327</v>
      </c>
      <c r="G638" s="99">
        <v>975.93800169528117</v>
      </c>
      <c r="H638" s="100">
        <f t="shared" si="9"/>
        <v>0.84902205114536333</v>
      </c>
      <c r="I638" s="99">
        <v>0</v>
      </c>
      <c r="J638" s="101">
        <v>0</v>
      </c>
    </row>
    <row r="639" spans="1:10" ht="17.100000000000001" customHeight="1">
      <c r="A639" s="351"/>
      <c r="B639" s="351"/>
      <c r="C639" s="259" t="s">
        <v>59</v>
      </c>
      <c r="D639" s="98">
        <v>1103.7497690476191</v>
      </c>
      <c r="E639" s="99">
        <v>615.84514062049061</v>
      </c>
      <c r="F639" s="99">
        <v>303.87297555555551</v>
      </c>
      <c r="G639" s="99">
        <v>28.862575497835504</v>
      </c>
      <c r="H639" s="100">
        <f t="shared" si="9"/>
        <v>0.27530966173406785</v>
      </c>
      <c r="I639" s="99">
        <v>0</v>
      </c>
      <c r="J639" s="101">
        <v>0</v>
      </c>
    </row>
    <row r="640" spans="1:10" ht="17.100000000000001" customHeight="1">
      <c r="A640" s="351"/>
      <c r="B640" s="351"/>
      <c r="C640" s="259" t="s">
        <v>19</v>
      </c>
      <c r="D640" s="102">
        <v>21715.250679812241</v>
      </c>
      <c r="E640" s="103">
        <v>18223.772475979837</v>
      </c>
      <c r="F640" s="103">
        <v>13474.031962097823</v>
      </c>
      <c r="G640" s="103">
        <v>4995.0538973775811</v>
      </c>
      <c r="H640" s="104">
        <f t="shared" si="9"/>
        <v>0.62048705588391229</v>
      </c>
      <c r="I640" s="103">
        <v>3.8545454545454549</v>
      </c>
      <c r="J640" s="105">
        <v>3.454545454545455</v>
      </c>
    </row>
    <row r="641" spans="1:10" ht="17.100000000000001" customHeight="1">
      <c r="A641" s="351"/>
      <c r="B641" s="351" t="s">
        <v>60</v>
      </c>
      <c r="C641" s="259" t="s">
        <v>61</v>
      </c>
      <c r="D641" s="98">
        <v>924.84969924812037</v>
      </c>
      <c r="E641" s="99">
        <v>4.8100000000000005</v>
      </c>
      <c r="F641" s="99">
        <v>10.25</v>
      </c>
      <c r="G641" s="99">
        <v>10</v>
      </c>
      <c r="H641" s="100">
        <f t="shared" si="9"/>
        <v>1.1082881908631201E-2</v>
      </c>
      <c r="I641" s="99">
        <v>1.4</v>
      </c>
      <c r="J641" s="101">
        <v>0</v>
      </c>
    </row>
    <row r="642" spans="1:10" ht="17.100000000000001" customHeight="1">
      <c r="A642" s="351"/>
      <c r="B642" s="351"/>
      <c r="C642" s="259" t="s">
        <v>62</v>
      </c>
      <c r="D642" s="98">
        <v>4165.1584832915614</v>
      </c>
      <c r="E642" s="99">
        <v>309.35616541353386</v>
      </c>
      <c r="F642" s="99">
        <v>133.47205112781955</v>
      </c>
      <c r="G642" s="99">
        <v>0</v>
      </c>
      <c r="H642" s="100">
        <f t="shared" si="9"/>
        <v>3.2044891368057098E-2</v>
      </c>
      <c r="I642" s="99">
        <v>0</v>
      </c>
      <c r="J642" s="101">
        <v>0</v>
      </c>
    </row>
    <row r="643" spans="1:10" ht="17.100000000000001" customHeight="1">
      <c r="A643" s="351"/>
      <c r="B643" s="351"/>
      <c r="C643" s="259" t="s">
        <v>63</v>
      </c>
      <c r="D643" s="98">
        <v>964.05366541353396</v>
      </c>
      <c r="E643" s="99">
        <v>82.694736842105272</v>
      </c>
      <c r="F643" s="99">
        <v>3.2437010526315797</v>
      </c>
      <c r="G643" s="106"/>
      <c r="H643" s="100">
        <f t="shared" ref="H643:H706" si="10">IFERROR((F643/D643),0)</f>
        <v>3.3646478085223434E-3</v>
      </c>
      <c r="I643" s="99">
        <v>2.5842105263157897</v>
      </c>
      <c r="J643" s="107"/>
    </row>
    <row r="644" spans="1:10" ht="17.100000000000001" customHeight="1">
      <c r="A644" s="351"/>
      <c r="B644" s="351"/>
      <c r="C644" s="259" t="s">
        <v>64</v>
      </c>
      <c r="D644" s="98">
        <v>1815.9201221804508</v>
      </c>
      <c r="E644" s="99">
        <v>28.980075187969931</v>
      </c>
      <c r="F644" s="99">
        <v>4.5423037593984965</v>
      </c>
      <c r="G644" s="106"/>
      <c r="H644" s="100">
        <f t="shared" si="10"/>
        <v>2.5013786145749424E-3</v>
      </c>
      <c r="I644" s="106"/>
      <c r="J644" s="107"/>
    </row>
    <row r="645" spans="1:10" ht="17.100000000000001" customHeight="1">
      <c r="A645" s="351"/>
      <c r="B645" s="351"/>
      <c r="C645" s="259" t="s">
        <v>60</v>
      </c>
      <c r="D645" s="98">
        <v>11.25</v>
      </c>
      <c r="E645" s="99">
        <v>0</v>
      </c>
      <c r="F645" s="99">
        <v>0</v>
      </c>
      <c r="G645" s="106"/>
      <c r="H645" s="100">
        <f t="shared" si="10"/>
        <v>0</v>
      </c>
      <c r="I645" s="106"/>
      <c r="J645" s="107"/>
    </row>
    <row r="646" spans="1:10" ht="17.100000000000001" customHeight="1">
      <c r="A646" s="351"/>
      <c r="B646" s="351"/>
      <c r="C646" s="259" t="s">
        <v>65</v>
      </c>
      <c r="D646" s="98">
        <v>6793.1779954051799</v>
      </c>
      <c r="E646" s="99">
        <v>47.40863421052633</v>
      </c>
      <c r="F646" s="99">
        <v>23.611673157894739</v>
      </c>
      <c r="G646" s="106"/>
      <c r="H646" s="100">
        <f t="shared" si="10"/>
        <v>3.4757919156343875E-3</v>
      </c>
      <c r="I646" s="99">
        <v>10.336842105263159</v>
      </c>
      <c r="J646" s="107"/>
    </row>
    <row r="647" spans="1:10" ht="17.100000000000001" customHeight="1">
      <c r="A647" s="351"/>
      <c r="B647" s="351"/>
      <c r="C647" s="259" t="s">
        <v>19</v>
      </c>
      <c r="D647" s="102">
        <v>14674.409965538845</v>
      </c>
      <c r="E647" s="103">
        <v>473.24961165413544</v>
      </c>
      <c r="F647" s="103">
        <v>175.11972909774437</v>
      </c>
      <c r="G647" s="103">
        <v>10</v>
      </c>
      <c r="H647" s="104">
        <f t="shared" si="10"/>
        <v>1.1933681116242002E-2</v>
      </c>
      <c r="I647" s="103">
        <v>14.321052631578947</v>
      </c>
      <c r="J647" s="105">
        <v>0</v>
      </c>
    </row>
    <row r="648" spans="1:10" ht="17.100000000000001" customHeight="1">
      <c r="A648" s="351"/>
      <c r="B648" s="351" t="s">
        <v>66</v>
      </c>
      <c r="C648" s="259" t="s">
        <v>67</v>
      </c>
      <c r="D648" s="98">
        <v>1310.6682550236405</v>
      </c>
      <c r="E648" s="99">
        <v>1295.9554890661939</v>
      </c>
      <c r="F648" s="99">
        <v>926.71295999957772</v>
      </c>
      <c r="G648" s="99">
        <v>213.24599421648094</v>
      </c>
      <c r="H648" s="100">
        <f t="shared" si="10"/>
        <v>0.70705379217631437</v>
      </c>
      <c r="I648" s="106"/>
      <c r="J648" s="107"/>
    </row>
    <row r="649" spans="1:10" ht="17.100000000000001" customHeight="1">
      <c r="A649" s="351"/>
      <c r="B649" s="351"/>
      <c r="C649" s="259" t="s">
        <v>68</v>
      </c>
      <c r="D649" s="98">
        <v>785.83169402228987</v>
      </c>
      <c r="E649" s="99">
        <v>785.83169402228987</v>
      </c>
      <c r="F649" s="99">
        <v>712.16315815602843</v>
      </c>
      <c r="G649" s="99">
        <v>162.54902340425531</v>
      </c>
      <c r="H649" s="100">
        <f t="shared" si="10"/>
        <v>0.90625405360123867</v>
      </c>
      <c r="I649" s="99">
        <v>0</v>
      </c>
      <c r="J649" s="101">
        <v>0</v>
      </c>
    </row>
    <row r="650" spans="1:10" ht="17.100000000000001" customHeight="1">
      <c r="A650" s="351"/>
      <c r="B650" s="351"/>
      <c r="C650" s="259" t="s">
        <v>69</v>
      </c>
      <c r="D650" s="98">
        <v>966.50129659938182</v>
      </c>
      <c r="E650" s="99">
        <v>795.01164393526108</v>
      </c>
      <c r="F650" s="99">
        <v>550.77341470812883</v>
      </c>
      <c r="G650" s="99">
        <v>103.73053300600111</v>
      </c>
      <c r="H650" s="100">
        <f t="shared" si="10"/>
        <v>0.56986308931608842</v>
      </c>
      <c r="I650" s="99">
        <v>3.6216039279869072</v>
      </c>
      <c r="J650" s="107"/>
    </row>
    <row r="651" spans="1:10" ht="17.100000000000001" customHeight="1">
      <c r="A651" s="351"/>
      <c r="B651" s="351"/>
      <c r="C651" s="259" t="s">
        <v>70</v>
      </c>
      <c r="D651" s="98">
        <v>176.72147476011682</v>
      </c>
      <c r="E651" s="99">
        <v>102.3146259212905</v>
      </c>
      <c r="F651" s="99">
        <v>66.474347281323887</v>
      </c>
      <c r="G651" s="99">
        <v>8.2208397163120566</v>
      </c>
      <c r="H651" s="100">
        <f t="shared" si="10"/>
        <v>0.3761531945767016</v>
      </c>
      <c r="I651" s="106"/>
      <c r="J651" s="107"/>
    </row>
    <row r="652" spans="1:10" ht="17.100000000000001" customHeight="1">
      <c r="A652" s="351"/>
      <c r="B652" s="351"/>
      <c r="C652" s="259" t="s">
        <v>71</v>
      </c>
      <c r="D652" s="98">
        <v>3311.8828899864916</v>
      </c>
      <c r="E652" s="99">
        <v>3230.3153155184068</v>
      </c>
      <c r="F652" s="99">
        <v>2414.7842202683919</v>
      </c>
      <c r="G652" s="99">
        <v>1232.2111096918773</v>
      </c>
      <c r="H652" s="100">
        <f t="shared" si="10"/>
        <v>0.72912729721498126</v>
      </c>
      <c r="I652" s="99">
        <v>3.9234042553191495</v>
      </c>
      <c r="J652" s="101">
        <v>3.9234042553191495</v>
      </c>
    </row>
    <row r="653" spans="1:10" ht="17.100000000000001" customHeight="1">
      <c r="A653" s="351"/>
      <c r="B653" s="351"/>
      <c r="C653" s="259" t="s">
        <v>72</v>
      </c>
      <c r="D653" s="98">
        <v>1344.8879126838951</v>
      </c>
      <c r="E653" s="99">
        <v>1034.0166025641026</v>
      </c>
      <c r="F653" s="99">
        <v>1002.3045937563895</v>
      </c>
      <c r="G653" s="99">
        <v>219.01747992490616</v>
      </c>
      <c r="H653" s="100">
        <f t="shared" si="10"/>
        <v>0.74526998443770909</v>
      </c>
      <c r="I653" s="99">
        <v>6.9414075286415731</v>
      </c>
      <c r="J653" s="101">
        <v>0</v>
      </c>
    </row>
    <row r="654" spans="1:10" ht="17.100000000000001" customHeight="1">
      <c r="A654" s="351"/>
      <c r="B654" s="351"/>
      <c r="C654" s="259" t="s">
        <v>73</v>
      </c>
      <c r="D654" s="98">
        <v>879.81327423167875</v>
      </c>
      <c r="E654" s="99">
        <v>879.81327423167875</v>
      </c>
      <c r="F654" s="99">
        <v>491.46395212765958</v>
      </c>
      <c r="G654" s="99">
        <v>48.612108747044928</v>
      </c>
      <c r="H654" s="100">
        <f t="shared" si="10"/>
        <v>0.55860029226865671</v>
      </c>
      <c r="I654" s="106"/>
      <c r="J654" s="107"/>
    </row>
    <row r="655" spans="1:10" ht="17.100000000000001" customHeight="1">
      <c r="A655" s="351"/>
      <c r="B655" s="351"/>
      <c r="C655" s="259" t="s">
        <v>74</v>
      </c>
      <c r="D655" s="98">
        <v>1313.3912814667606</v>
      </c>
      <c r="E655" s="99">
        <v>1297.1459357220797</v>
      </c>
      <c r="F655" s="99">
        <v>1015.1266236528721</v>
      </c>
      <c r="G655" s="99">
        <v>200.08891516379606</v>
      </c>
      <c r="H655" s="100">
        <f t="shared" si="10"/>
        <v>0.77290495070075815</v>
      </c>
      <c r="I655" s="106"/>
      <c r="J655" s="107"/>
    </row>
    <row r="656" spans="1:10" ht="17.100000000000001" customHeight="1">
      <c r="A656" s="351"/>
      <c r="B656" s="351"/>
      <c r="C656" s="259" t="s">
        <v>19</v>
      </c>
      <c r="D656" s="102">
        <v>10089.698078774254</v>
      </c>
      <c r="E656" s="103">
        <v>9420.4045809813033</v>
      </c>
      <c r="F656" s="103">
        <v>7179.8032699503719</v>
      </c>
      <c r="G656" s="103">
        <v>2187.6760038706739</v>
      </c>
      <c r="H656" s="104">
        <f t="shared" si="10"/>
        <v>0.71159743471953418</v>
      </c>
      <c r="I656" s="103">
        <v>14.486415711947629</v>
      </c>
      <c r="J656" s="105">
        <v>3.9234042553191495</v>
      </c>
    </row>
    <row r="657" spans="1:10" ht="17.100000000000001" customHeight="1">
      <c r="A657" s="351"/>
      <c r="B657" s="351" t="s">
        <v>75</v>
      </c>
      <c r="C657" s="259" t="s">
        <v>76</v>
      </c>
      <c r="D657" s="98">
        <v>997.67224099099099</v>
      </c>
      <c r="E657" s="99">
        <v>982.35501126126132</v>
      </c>
      <c r="F657" s="99">
        <v>938.23778558558558</v>
      </c>
      <c r="G657" s="99">
        <v>576.51028500900895</v>
      </c>
      <c r="H657" s="100">
        <f t="shared" si="10"/>
        <v>0.94042687271085246</v>
      </c>
      <c r="I657" s="106"/>
      <c r="J657" s="107"/>
    </row>
    <row r="658" spans="1:10" ht="17.100000000000001" customHeight="1">
      <c r="A658" s="351"/>
      <c r="B658" s="351"/>
      <c r="C658" s="259" t="s">
        <v>77</v>
      </c>
      <c r="D658" s="98">
        <v>916.45121029112238</v>
      </c>
      <c r="E658" s="99">
        <v>911.94614272355477</v>
      </c>
      <c r="F658" s="99">
        <v>1018.742703307982</v>
      </c>
      <c r="G658" s="99">
        <v>1026.7115042264281</v>
      </c>
      <c r="H658" s="100">
        <f t="shared" si="10"/>
        <v>1.1116169544741672</v>
      </c>
      <c r="I658" s="106"/>
      <c r="J658" s="107"/>
    </row>
    <row r="659" spans="1:10" ht="17.100000000000001" customHeight="1">
      <c r="A659" s="351"/>
      <c r="B659" s="351"/>
      <c r="C659" s="259" t="s">
        <v>78</v>
      </c>
      <c r="D659" s="98">
        <v>4687.4356102835827</v>
      </c>
      <c r="E659" s="99">
        <v>4566.0087803286269</v>
      </c>
      <c r="F659" s="99">
        <v>4958.1796616441443</v>
      </c>
      <c r="G659" s="99">
        <v>1683.1425534751431</v>
      </c>
      <c r="H659" s="100">
        <f t="shared" si="10"/>
        <v>1.0577595243690574</v>
      </c>
      <c r="I659" s="99">
        <v>0</v>
      </c>
      <c r="J659" s="101">
        <v>0</v>
      </c>
    </row>
    <row r="660" spans="1:10" ht="17.100000000000001" customHeight="1">
      <c r="A660" s="351"/>
      <c r="B660" s="351"/>
      <c r="C660" s="259" t="s">
        <v>79</v>
      </c>
      <c r="D660" s="98">
        <v>3320.0470861486483</v>
      </c>
      <c r="E660" s="99">
        <v>3293.3170185810809</v>
      </c>
      <c r="F660" s="99">
        <v>2267.772073288289</v>
      </c>
      <c r="G660" s="99">
        <v>346.73007858558555</v>
      </c>
      <c r="H660" s="100">
        <f t="shared" si="10"/>
        <v>0.68305419002926582</v>
      </c>
      <c r="I660" s="99">
        <v>0.36040540540540539</v>
      </c>
      <c r="J660" s="101">
        <v>0.36040540540540539</v>
      </c>
    </row>
    <row r="661" spans="1:10" ht="17.100000000000001" customHeight="1">
      <c r="A661" s="351"/>
      <c r="B661" s="351"/>
      <c r="C661" s="259" t="s">
        <v>80</v>
      </c>
      <c r="D661" s="98">
        <v>4522.6641469594579</v>
      </c>
      <c r="E661" s="99">
        <v>4422.3137668918907</v>
      </c>
      <c r="F661" s="99">
        <v>3608.1979396283782</v>
      </c>
      <c r="G661" s="99">
        <v>1213.7666096283783</v>
      </c>
      <c r="H661" s="100">
        <f t="shared" si="10"/>
        <v>0.79780364457399155</v>
      </c>
      <c r="I661" s="106"/>
      <c r="J661" s="107"/>
    </row>
    <row r="662" spans="1:10" ht="17.100000000000001" customHeight="1">
      <c r="A662" s="351"/>
      <c r="B662" s="351"/>
      <c r="C662" s="259" t="s">
        <v>81</v>
      </c>
      <c r="D662" s="98">
        <v>4674.0757430421509</v>
      </c>
      <c r="E662" s="99">
        <v>4636.2519465894484</v>
      </c>
      <c r="F662" s="99">
        <v>4788.2555386132562</v>
      </c>
      <c r="G662" s="99">
        <v>1825.6714330485843</v>
      </c>
      <c r="H662" s="100">
        <f t="shared" si="10"/>
        <v>1.0244283152109963</v>
      </c>
      <c r="I662" s="106"/>
      <c r="J662" s="107"/>
    </row>
    <row r="663" spans="1:10" ht="17.100000000000001" customHeight="1">
      <c r="A663" s="351"/>
      <c r="B663" s="351"/>
      <c r="C663" s="259" t="s">
        <v>82</v>
      </c>
      <c r="D663" s="98">
        <v>1813.8557578828832</v>
      </c>
      <c r="E663" s="99">
        <v>1799.3394290540543</v>
      </c>
      <c r="F663" s="99">
        <v>1129.2064129222972</v>
      </c>
      <c r="G663" s="99">
        <v>628.30944236216226</v>
      </c>
      <c r="H663" s="100">
        <f t="shared" si="10"/>
        <v>0.62254476852133889</v>
      </c>
      <c r="I663" s="106"/>
      <c r="J663" s="107"/>
    </row>
    <row r="664" spans="1:10" ht="17.100000000000001" customHeight="1">
      <c r="A664" s="351"/>
      <c r="B664" s="351"/>
      <c r="C664" s="259" t="s">
        <v>83</v>
      </c>
      <c r="D664" s="98">
        <v>756.57575803278917</v>
      </c>
      <c r="E664" s="99">
        <v>743.06055533008646</v>
      </c>
      <c r="F664" s="99">
        <v>426.33382429141801</v>
      </c>
      <c r="G664" s="99">
        <v>93.377789154820405</v>
      </c>
      <c r="H664" s="100">
        <f t="shared" si="10"/>
        <v>0.5635044736299113</v>
      </c>
      <c r="I664" s="106"/>
      <c r="J664" s="107"/>
    </row>
    <row r="665" spans="1:10" ht="17.100000000000001" customHeight="1">
      <c r="A665" s="351"/>
      <c r="B665" s="351"/>
      <c r="C665" s="259" t="s">
        <v>84</v>
      </c>
      <c r="D665" s="98">
        <v>1007.9428040540538</v>
      </c>
      <c r="E665" s="99">
        <v>979.60864639639624</v>
      </c>
      <c r="F665" s="99">
        <v>968.35656838963962</v>
      </c>
      <c r="G665" s="99">
        <v>487.19074130630634</v>
      </c>
      <c r="H665" s="100">
        <f t="shared" si="10"/>
        <v>0.96072571230709314</v>
      </c>
      <c r="I665" s="106"/>
      <c r="J665" s="107"/>
    </row>
    <row r="666" spans="1:10" ht="17.100000000000001" customHeight="1">
      <c r="A666" s="351"/>
      <c r="B666" s="351"/>
      <c r="C666" s="259" t="s">
        <v>85</v>
      </c>
      <c r="D666" s="98">
        <v>4359.4619023853375</v>
      </c>
      <c r="E666" s="99">
        <v>4359.4619023853375</v>
      </c>
      <c r="F666" s="99">
        <v>2631.2919561363633</v>
      </c>
      <c r="G666" s="99">
        <v>804.16763794737938</v>
      </c>
      <c r="H666" s="100">
        <f t="shared" si="10"/>
        <v>0.60358182157679074</v>
      </c>
      <c r="I666" s="106"/>
      <c r="J666" s="107"/>
    </row>
    <row r="667" spans="1:10" ht="17.100000000000001" customHeight="1">
      <c r="A667" s="351"/>
      <c r="B667" s="351"/>
      <c r="C667" s="259" t="s">
        <v>86</v>
      </c>
      <c r="D667" s="98">
        <v>735.12075363825363</v>
      </c>
      <c r="E667" s="99">
        <v>735.12075363825363</v>
      </c>
      <c r="F667" s="99">
        <v>517.50390836278586</v>
      </c>
      <c r="G667" s="99">
        <v>44.760965176715175</v>
      </c>
      <c r="H667" s="100">
        <f t="shared" si="10"/>
        <v>0.70397129424187765</v>
      </c>
      <c r="I667" s="106"/>
      <c r="J667" s="107"/>
    </row>
    <row r="668" spans="1:10" ht="17.100000000000001" customHeight="1">
      <c r="A668" s="351"/>
      <c r="B668" s="351"/>
      <c r="C668" s="259" t="s">
        <v>87</v>
      </c>
      <c r="D668" s="98">
        <v>3035.6419560810809</v>
      </c>
      <c r="E668" s="99">
        <v>3035.6419560810809</v>
      </c>
      <c r="F668" s="99">
        <v>1408.6304712162164</v>
      </c>
      <c r="G668" s="99">
        <v>212.47980418918928</v>
      </c>
      <c r="H668" s="100">
        <f t="shared" si="10"/>
        <v>0.4640305054403433</v>
      </c>
      <c r="I668" s="99">
        <v>1.8020270270270271</v>
      </c>
      <c r="J668" s="101">
        <v>3.6040540540540542</v>
      </c>
    </row>
    <row r="669" spans="1:10" ht="17.100000000000001" customHeight="1">
      <c r="A669" s="351"/>
      <c r="B669" s="351"/>
      <c r="C669" s="259" t="s">
        <v>19</v>
      </c>
      <c r="D669" s="102">
        <v>30826.944969790351</v>
      </c>
      <c r="E669" s="103">
        <v>30464.425909261074</v>
      </c>
      <c r="F669" s="103">
        <v>24660.708843386354</v>
      </c>
      <c r="G669" s="103">
        <v>8942.8188441097009</v>
      </c>
      <c r="H669" s="104">
        <f t="shared" si="10"/>
        <v>0.79997251974054651</v>
      </c>
      <c r="I669" s="103">
        <v>2.1624324324324324</v>
      </c>
      <c r="J669" s="105">
        <v>3.9644594594594595</v>
      </c>
    </row>
    <row r="670" spans="1:10" ht="17.100000000000001" customHeight="1">
      <c r="A670" s="351"/>
      <c r="B670" s="351" t="s">
        <v>88</v>
      </c>
      <c r="C670" s="259" t="s">
        <v>89</v>
      </c>
      <c r="D670" s="98">
        <v>341.74047505180937</v>
      </c>
      <c r="E670" s="99">
        <v>68.057069982464526</v>
      </c>
      <c r="F670" s="99">
        <v>20.90926701737606</v>
      </c>
      <c r="G670" s="99">
        <v>1.0677073170731708</v>
      </c>
      <c r="H670" s="100">
        <f t="shared" si="10"/>
        <v>6.1184637301759826E-2</v>
      </c>
      <c r="I670" s="106"/>
      <c r="J670" s="107"/>
    </row>
    <row r="671" spans="1:10" ht="17.100000000000001" customHeight="1">
      <c r="A671" s="351"/>
      <c r="B671" s="351"/>
      <c r="C671" s="259" t="s">
        <v>91</v>
      </c>
      <c r="D671" s="98">
        <v>1472.809067514663</v>
      </c>
      <c r="E671" s="99">
        <v>289.78054040093497</v>
      </c>
      <c r="F671" s="99">
        <v>228.82728408288668</v>
      </c>
      <c r="G671" s="99">
        <v>23.629497132422813</v>
      </c>
      <c r="H671" s="100">
        <f t="shared" si="10"/>
        <v>0.15536792183730125</v>
      </c>
      <c r="I671" s="99">
        <v>3.2889198606271779</v>
      </c>
      <c r="J671" s="101">
        <v>1.6444599303135889</v>
      </c>
    </row>
    <row r="672" spans="1:10" ht="17.100000000000001" customHeight="1">
      <c r="A672" s="351"/>
      <c r="B672" s="351"/>
      <c r="C672" s="259" t="s">
        <v>92</v>
      </c>
      <c r="D672" s="98">
        <v>1149.5326926624309</v>
      </c>
      <c r="E672" s="99">
        <v>890.05217198196351</v>
      </c>
      <c r="F672" s="99">
        <v>511.6652681656077</v>
      </c>
      <c r="G672" s="99">
        <v>150.20772834597253</v>
      </c>
      <c r="H672" s="100">
        <f t="shared" si="10"/>
        <v>0.44510719132358084</v>
      </c>
      <c r="I672" s="99">
        <v>0</v>
      </c>
      <c r="J672" s="101">
        <v>2.0390243902439025</v>
      </c>
    </row>
    <row r="673" spans="1:10" ht="17.100000000000001" customHeight="1">
      <c r="A673" s="351"/>
      <c r="B673" s="351"/>
      <c r="C673" s="259" t="s">
        <v>93</v>
      </c>
      <c r="D673" s="98">
        <v>1234.4704191432675</v>
      </c>
      <c r="E673" s="99">
        <v>813.96885340233666</v>
      </c>
      <c r="F673" s="99">
        <v>706.32280905923335</v>
      </c>
      <c r="G673" s="99">
        <v>276.44269768395162</v>
      </c>
      <c r="H673" s="100">
        <f t="shared" si="10"/>
        <v>0.57216665389959454</v>
      </c>
      <c r="I673" s="99">
        <v>6.8231707317073171</v>
      </c>
      <c r="J673" s="101">
        <v>0</v>
      </c>
    </row>
    <row r="674" spans="1:10" ht="17.100000000000001" customHeight="1">
      <c r="A674" s="351"/>
      <c r="B674" s="351"/>
      <c r="C674" s="259" t="s">
        <v>94</v>
      </c>
      <c r="D674" s="98">
        <v>7136.5414096126242</v>
      </c>
      <c r="E674" s="99">
        <v>3860.9625430416068</v>
      </c>
      <c r="F674" s="99">
        <v>2283.3300371879482</v>
      </c>
      <c r="G674" s="99">
        <v>666.80440272596843</v>
      </c>
      <c r="H674" s="100">
        <f t="shared" si="10"/>
        <v>0.31994910505422103</v>
      </c>
      <c r="I674" s="99">
        <v>43.37560975609756</v>
      </c>
      <c r="J674" s="101">
        <v>30.029268292682929</v>
      </c>
    </row>
    <row r="675" spans="1:10" ht="17.100000000000001" customHeight="1">
      <c r="A675" s="351"/>
      <c r="B675" s="351"/>
      <c r="C675" s="259" t="s">
        <v>95</v>
      </c>
      <c r="D675" s="98">
        <v>7250.7003896517945</v>
      </c>
      <c r="E675" s="99">
        <v>3028.4832233062334</v>
      </c>
      <c r="F675" s="99">
        <v>1927.9461714313047</v>
      </c>
      <c r="G675" s="99">
        <v>496.27497905308473</v>
      </c>
      <c r="H675" s="100">
        <f t="shared" si="10"/>
        <v>0.26589792265901252</v>
      </c>
      <c r="I675" s="99">
        <v>0</v>
      </c>
      <c r="J675" s="101">
        <v>0</v>
      </c>
    </row>
    <row r="676" spans="1:10" ht="17.100000000000001" customHeight="1">
      <c r="A676" s="351"/>
      <c r="B676" s="351"/>
      <c r="C676" s="259" t="s">
        <v>96</v>
      </c>
      <c r="D676" s="98">
        <v>530.9524256231573</v>
      </c>
      <c r="E676" s="99">
        <v>343.83160546770296</v>
      </c>
      <c r="F676" s="99">
        <v>193.81944891986063</v>
      </c>
      <c r="G676" s="99">
        <v>102.39166745644599</v>
      </c>
      <c r="H676" s="100">
        <f t="shared" si="10"/>
        <v>0.36504108384547374</v>
      </c>
      <c r="I676" s="99">
        <v>0</v>
      </c>
      <c r="J676" s="101">
        <v>0</v>
      </c>
    </row>
    <row r="677" spans="1:10" ht="17.100000000000001" customHeight="1">
      <c r="A677" s="351"/>
      <c r="B677" s="351"/>
      <c r="C677" s="259" t="s">
        <v>97</v>
      </c>
      <c r="D677" s="98">
        <v>501.21465008767734</v>
      </c>
      <c r="E677" s="99">
        <v>388.64445584863091</v>
      </c>
      <c r="F677" s="99">
        <v>197.07099637641173</v>
      </c>
      <c r="G677" s="99">
        <v>71.933027713399312</v>
      </c>
      <c r="H677" s="100">
        <f t="shared" si="10"/>
        <v>0.3931868239324971</v>
      </c>
      <c r="I677" s="99">
        <v>0</v>
      </c>
      <c r="J677" s="101">
        <v>0</v>
      </c>
    </row>
    <row r="678" spans="1:10" ht="17.100000000000001" customHeight="1">
      <c r="A678" s="351"/>
      <c r="B678" s="351"/>
      <c r="C678" s="259" t="s">
        <v>98</v>
      </c>
      <c r="D678" s="98">
        <v>193.63577918972467</v>
      </c>
      <c r="E678" s="99">
        <v>101.94627519300404</v>
      </c>
      <c r="F678" s="99">
        <v>122.60015009906402</v>
      </c>
      <c r="G678" s="99">
        <v>18.230086274509802</v>
      </c>
      <c r="H678" s="100">
        <f t="shared" si="10"/>
        <v>0.63314822607726939</v>
      </c>
      <c r="I678" s="106"/>
      <c r="J678" s="107"/>
    </row>
    <row r="679" spans="1:10" ht="17.100000000000001" customHeight="1">
      <c r="A679" s="351"/>
      <c r="B679" s="351"/>
      <c r="C679" s="259" t="s">
        <v>99</v>
      </c>
      <c r="D679" s="98">
        <v>1693.9092423573563</v>
      </c>
      <c r="E679" s="99">
        <v>314.43601147776189</v>
      </c>
      <c r="F679" s="99">
        <v>128.29191449067432</v>
      </c>
      <c r="G679" s="99">
        <v>29.614697274031567</v>
      </c>
      <c r="H679" s="100">
        <f t="shared" si="10"/>
        <v>7.5737183128025673E-2</v>
      </c>
      <c r="I679" s="99">
        <v>6.5223529411764707</v>
      </c>
      <c r="J679" s="107"/>
    </row>
    <row r="680" spans="1:10" ht="17.100000000000001" customHeight="1">
      <c r="A680" s="351"/>
      <c r="B680" s="351"/>
      <c r="C680" s="259" t="s">
        <v>19</v>
      </c>
      <c r="D680" s="102">
        <v>21505.506550894508</v>
      </c>
      <c r="E680" s="103">
        <v>10100.16275010264</v>
      </c>
      <c r="F680" s="103">
        <v>6320.783346830367</v>
      </c>
      <c r="G680" s="103">
        <v>1836.59649097686</v>
      </c>
      <c r="H680" s="104">
        <f t="shared" si="10"/>
        <v>0.29391464608711848</v>
      </c>
      <c r="I680" s="103">
        <v>60.010053289608528</v>
      </c>
      <c r="J680" s="105">
        <v>33.712752613240418</v>
      </c>
    </row>
    <row r="681" spans="1:10" ht="17.100000000000001" customHeight="1">
      <c r="A681" s="351"/>
      <c r="B681" s="351" t="s">
        <v>100</v>
      </c>
      <c r="C681" s="259" t="s">
        <v>101</v>
      </c>
      <c r="D681" s="98">
        <v>2300.3597550750219</v>
      </c>
      <c r="E681" s="99">
        <v>0</v>
      </c>
      <c r="F681" s="99">
        <v>0</v>
      </c>
      <c r="G681" s="106"/>
      <c r="H681" s="100">
        <f t="shared" si="10"/>
        <v>0</v>
      </c>
      <c r="I681" s="99">
        <v>1.7114077669902916</v>
      </c>
      <c r="J681" s="107"/>
    </row>
    <row r="682" spans="1:10" ht="17.100000000000001" customHeight="1">
      <c r="A682" s="351"/>
      <c r="B682" s="351"/>
      <c r="C682" s="259" t="s">
        <v>102</v>
      </c>
      <c r="D682" s="98">
        <v>196.88598012020341</v>
      </c>
      <c r="E682" s="99">
        <v>0</v>
      </c>
      <c r="F682" s="99">
        <v>0</v>
      </c>
      <c r="G682" s="106"/>
      <c r="H682" s="100">
        <f t="shared" si="10"/>
        <v>0</v>
      </c>
      <c r="I682" s="99">
        <v>1.7373381877022656</v>
      </c>
      <c r="J682" s="107"/>
    </row>
    <row r="683" spans="1:10" ht="17.100000000000001" customHeight="1">
      <c r="A683" s="351"/>
      <c r="B683" s="351"/>
      <c r="C683" s="259" t="s">
        <v>103</v>
      </c>
      <c r="D683" s="98">
        <v>12334.434377063108</v>
      </c>
      <c r="E683" s="99">
        <v>124.73995145631071</v>
      </c>
      <c r="F683" s="99">
        <v>92.333415558252426</v>
      </c>
      <c r="G683" s="106"/>
      <c r="H683" s="100">
        <f t="shared" si="10"/>
        <v>7.4858248652207339E-3</v>
      </c>
      <c r="I683" s="99">
        <v>7.4679611650485436</v>
      </c>
      <c r="J683" s="101">
        <v>7.4679611650485436</v>
      </c>
    </row>
    <row r="684" spans="1:10" ht="17.100000000000001" customHeight="1">
      <c r="A684" s="351"/>
      <c r="B684" s="351"/>
      <c r="C684" s="259" t="s">
        <v>104</v>
      </c>
      <c r="D684" s="98">
        <v>1100.2817899763061</v>
      </c>
      <c r="E684" s="99">
        <v>0.97048611111111127</v>
      </c>
      <c r="F684" s="99">
        <v>8.4781666666666672E-2</v>
      </c>
      <c r="G684" s="106"/>
      <c r="H684" s="100">
        <f t="shared" si="10"/>
        <v>7.7054503163678093E-5</v>
      </c>
      <c r="I684" s="106"/>
      <c r="J684" s="107"/>
    </row>
    <row r="685" spans="1:10" ht="17.100000000000001" customHeight="1">
      <c r="A685" s="351"/>
      <c r="B685" s="351"/>
      <c r="C685" s="259" t="s">
        <v>105</v>
      </c>
      <c r="D685" s="98">
        <v>4396.8717432732319</v>
      </c>
      <c r="E685" s="99">
        <v>72.008994452149793</v>
      </c>
      <c r="F685" s="99">
        <v>136.41133606102636</v>
      </c>
      <c r="G685" s="99">
        <v>70.71250485436893</v>
      </c>
      <c r="H685" s="100">
        <f t="shared" si="10"/>
        <v>3.1024633881968897E-2</v>
      </c>
      <c r="I685" s="99">
        <v>9.0344660194174757</v>
      </c>
      <c r="J685" s="101">
        <v>6.5344660194174757</v>
      </c>
    </row>
    <row r="686" spans="1:10" ht="17.100000000000001" customHeight="1">
      <c r="A686" s="351"/>
      <c r="B686" s="351"/>
      <c r="C686" s="259" t="s">
        <v>106</v>
      </c>
      <c r="D686" s="98">
        <v>9880.8747475728142</v>
      </c>
      <c r="E686" s="99">
        <v>667.90974029126255</v>
      </c>
      <c r="F686" s="99">
        <v>410.78971077669894</v>
      </c>
      <c r="G686" s="99">
        <v>27.591281553398058</v>
      </c>
      <c r="H686" s="100">
        <f t="shared" si="10"/>
        <v>4.1574225083422629E-2</v>
      </c>
      <c r="I686" s="99">
        <v>0</v>
      </c>
      <c r="J686" s="101">
        <v>0</v>
      </c>
    </row>
    <row r="687" spans="1:10" ht="17.100000000000001" customHeight="1">
      <c r="A687" s="351"/>
      <c r="B687" s="351"/>
      <c r="C687" s="259" t="s">
        <v>107</v>
      </c>
      <c r="D687" s="98">
        <v>12882.325363210821</v>
      </c>
      <c r="E687" s="99">
        <v>1017.5503155339811</v>
      </c>
      <c r="F687" s="99">
        <v>617.26116262135952</v>
      </c>
      <c r="G687" s="99">
        <v>250.12706796116504</v>
      </c>
      <c r="H687" s="100">
        <f t="shared" si="10"/>
        <v>4.7915352641544513E-2</v>
      </c>
      <c r="I687" s="99">
        <v>1.6201941747572814</v>
      </c>
      <c r="J687" s="101">
        <v>0</v>
      </c>
    </row>
    <row r="688" spans="1:10" ht="17.100000000000001" customHeight="1">
      <c r="A688" s="351"/>
      <c r="B688" s="351"/>
      <c r="C688" s="259" t="s">
        <v>108</v>
      </c>
      <c r="D688" s="98">
        <v>244.89765625000001</v>
      </c>
      <c r="E688" s="99">
        <v>185</v>
      </c>
      <c r="F688" s="99">
        <v>555</v>
      </c>
      <c r="G688" s="99">
        <v>500</v>
      </c>
      <c r="H688" s="100">
        <f t="shared" si="10"/>
        <v>2.2662528033075038</v>
      </c>
      <c r="I688" s="99">
        <v>74</v>
      </c>
      <c r="J688" s="101">
        <v>93</v>
      </c>
    </row>
    <row r="689" spans="1:10" ht="17.100000000000001" customHeight="1">
      <c r="A689" s="351"/>
      <c r="B689" s="351"/>
      <c r="C689" s="259" t="s">
        <v>109</v>
      </c>
      <c r="D689" s="98">
        <v>5369.4803686703517</v>
      </c>
      <c r="E689" s="99">
        <v>287.14211594308233</v>
      </c>
      <c r="F689" s="99">
        <v>245.89108209002987</v>
      </c>
      <c r="G689" s="99">
        <v>36.113473753496791</v>
      </c>
      <c r="H689" s="100">
        <f t="shared" si="10"/>
        <v>4.5794204505289968E-2</v>
      </c>
      <c r="I689" s="99">
        <v>0</v>
      </c>
      <c r="J689" s="101">
        <v>0</v>
      </c>
    </row>
    <row r="690" spans="1:10" ht="17.100000000000001" customHeight="1">
      <c r="A690" s="351"/>
      <c r="B690" s="351"/>
      <c r="C690" s="259" t="s">
        <v>110</v>
      </c>
      <c r="D690" s="98">
        <v>9198.7404241793829</v>
      </c>
      <c r="E690" s="99">
        <v>159.23725728155338</v>
      </c>
      <c r="F690" s="99">
        <v>56.789733495145633</v>
      </c>
      <c r="G690" s="99">
        <v>0</v>
      </c>
      <c r="H690" s="100">
        <f t="shared" si="10"/>
        <v>6.1736423549762064E-3</v>
      </c>
      <c r="I690" s="99">
        <v>1.2446601941747575</v>
      </c>
      <c r="J690" s="101">
        <v>15.558252427184467</v>
      </c>
    </row>
    <row r="691" spans="1:10" ht="17.100000000000001" customHeight="1">
      <c r="A691" s="351"/>
      <c r="B691" s="351"/>
      <c r="C691" s="259" t="s">
        <v>111</v>
      </c>
      <c r="D691" s="98">
        <v>8558.812286754508</v>
      </c>
      <c r="E691" s="99">
        <v>217.42191019417476</v>
      </c>
      <c r="F691" s="99">
        <v>136.29717838187702</v>
      </c>
      <c r="G691" s="99">
        <v>9.857708737864078</v>
      </c>
      <c r="H691" s="100">
        <f t="shared" si="10"/>
        <v>1.5924777155448138E-2</v>
      </c>
      <c r="I691" s="99">
        <v>14.535852981969487</v>
      </c>
      <c r="J691" s="101">
        <v>3.3339112343966715</v>
      </c>
    </row>
    <row r="692" spans="1:10" ht="17.100000000000001" customHeight="1">
      <c r="A692" s="351"/>
      <c r="B692" s="351"/>
      <c r="C692" s="259" t="s">
        <v>112</v>
      </c>
      <c r="D692" s="98">
        <v>2906.4582506934817</v>
      </c>
      <c r="E692" s="99">
        <v>101.57649618585297</v>
      </c>
      <c r="F692" s="99">
        <v>14.853276893203883</v>
      </c>
      <c r="G692" s="99">
        <v>0</v>
      </c>
      <c r="H692" s="100">
        <f t="shared" si="10"/>
        <v>5.1104387581207772E-3</v>
      </c>
      <c r="I692" s="106"/>
      <c r="J692" s="107"/>
    </row>
    <row r="693" spans="1:10" ht="17.100000000000001" customHeight="1">
      <c r="A693" s="351"/>
      <c r="B693" s="351"/>
      <c r="C693" s="259" t="s">
        <v>113</v>
      </c>
      <c r="D693" s="98">
        <v>213.96869040395285</v>
      </c>
      <c r="E693" s="99">
        <v>23.337378640776702</v>
      </c>
      <c r="F693" s="99">
        <v>7.4679611650485445</v>
      </c>
      <c r="G693" s="106"/>
      <c r="H693" s="100">
        <f t="shared" si="10"/>
        <v>3.4902121197964681E-2</v>
      </c>
      <c r="I693" s="106"/>
      <c r="J693" s="107"/>
    </row>
    <row r="694" spans="1:10" ht="17.100000000000001" customHeight="1">
      <c r="A694" s="351"/>
      <c r="B694" s="351"/>
      <c r="C694" s="259" t="s">
        <v>114</v>
      </c>
      <c r="D694" s="98">
        <v>598.97880836800744</v>
      </c>
      <c r="E694" s="99">
        <v>7.820169902912621</v>
      </c>
      <c r="F694" s="99">
        <v>1.5909417475728156</v>
      </c>
      <c r="G694" s="106"/>
      <c r="H694" s="100">
        <f t="shared" si="10"/>
        <v>2.6560902077780264E-3</v>
      </c>
      <c r="I694" s="99">
        <v>0.62233009708737874</v>
      </c>
      <c r="J694" s="107"/>
    </row>
    <row r="695" spans="1:10" ht="17.100000000000001" customHeight="1">
      <c r="A695" s="351"/>
      <c r="B695" s="351"/>
      <c r="C695" s="259" t="s">
        <v>115</v>
      </c>
      <c r="D695" s="98">
        <v>4177.6177408402682</v>
      </c>
      <c r="E695" s="99">
        <v>9.9999999999999978E-2</v>
      </c>
      <c r="F695" s="99">
        <v>0.1</v>
      </c>
      <c r="G695" s="99">
        <v>0</v>
      </c>
      <c r="H695" s="100">
        <f t="shared" si="10"/>
        <v>2.393708716391233E-5</v>
      </c>
      <c r="I695" s="99">
        <v>0</v>
      </c>
      <c r="J695" s="101">
        <v>0</v>
      </c>
    </row>
    <row r="696" spans="1:10" ht="17.100000000000001" customHeight="1">
      <c r="A696" s="351"/>
      <c r="B696" s="351"/>
      <c r="C696" s="259" t="s">
        <v>19</v>
      </c>
      <c r="D696" s="102">
        <v>74360.98798245145</v>
      </c>
      <c r="E696" s="103">
        <v>2864.8148159931675</v>
      </c>
      <c r="F696" s="103">
        <v>2274.8705804568817</v>
      </c>
      <c r="G696" s="103">
        <v>894.40203686029292</v>
      </c>
      <c r="H696" s="104">
        <f t="shared" si="10"/>
        <v>3.0592258685343605E-2</v>
      </c>
      <c r="I696" s="103">
        <v>111.97421058714747</v>
      </c>
      <c r="J696" s="105">
        <v>125.89459084604718</v>
      </c>
    </row>
    <row r="697" spans="1:10" ht="17.100000000000001" customHeight="1">
      <c r="A697" s="351"/>
      <c r="B697" s="351" t="s">
        <v>116</v>
      </c>
      <c r="C697" s="259" t="s">
        <v>117</v>
      </c>
      <c r="D697" s="98">
        <v>1170.5124084249087</v>
      </c>
      <c r="E697" s="99">
        <v>179.29065934065937</v>
      </c>
      <c r="F697" s="99">
        <v>36.722975274725279</v>
      </c>
      <c r="G697" s="106"/>
      <c r="H697" s="100">
        <f t="shared" si="10"/>
        <v>3.1373418180283351E-2</v>
      </c>
      <c r="I697" s="106"/>
      <c r="J697" s="107"/>
    </row>
    <row r="698" spans="1:10" ht="17.100000000000001" customHeight="1">
      <c r="A698" s="351"/>
      <c r="B698" s="351"/>
      <c r="C698" s="259" t="s">
        <v>118</v>
      </c>
      <c r="D698" s="98">
        <v>3388.7190763597523</v>
      </c>
      <c r="E698" s="99">
        <v>814.360950909091</v>
      </c>
      <c r="F698" s="99">
        <v>422.17323373426586</v>
      </c>
      <c r="G698" s="99">
        <v>143.90039038461541</v>
      </c>
      <c r="H698" s="100">
        <f t="shared" si="10"/>
        <v>0.12458195094406439</v>
      </c>
      <c r="I698" s="99">
        <v>14.545961538461539</v>
      </c>
      <c r="J698" s="101">
        <v>14.545961538461539</v>
      </c>
    </row>
    <row r="699" spans="1:10" ht="17.100000000000001" customHeight="1">
      <c r="A699" s="351"/>
      <c r="B699" s="351"/>
      <c r="C699" s="259" t="s">
        <v>119</v>
      </c>
      <c r="D699" s="98">
        <v>64.834157692307699</v>
      </c>
      <c r="E699" s="99">
        <v>19.504348076923076</v>
      </c>
      <c r="F699" s="99">
        <v>5.8394124615384619</v>
      </c>
      <c r="G699" s="106"/>
      <c r="H699" s="100">
        <f t="shared" si="10"/>
        <v>9.0066913327560422E-2</v>
      </c>
      <c r="I699" s="106"/>
      <c r="J699" s="107"/>
    </row>
    <row r="700" spans="1:10" ht="17.100000000000001" customHeight="1">
      <c r="A700" s="351"/>
      <c r="B700" s="351"/>
      <c r="C700" s="259" t="s">
        <v>120</v>
      </c>
      <c r="D700" s="98">
        <v>1527.6629813797315</v>
      </c>
      <c r="E700" s="99">
        <v>151.4072951770452</v>
      </c>
      <c r="F700" s="99">
        <v>29.941788173382168</v>
      </c>
      <c r="G700" s="106"/>
      <c r="H700" s="100">
        <f t="shared" si="10"/>
        <v>1.9599734063294377E-2</v>
      </c>
      <c r="I700" s="106"/>
      <c r="J700" s="107"/>
    </row>
    <row r="701" spans="1:10" ht="17.100000000000001" customHeight="1">
      <c r="A701" s="351"/>
      <c r="B701" s="351"/>
      <c r="C701" s="259" t="s">
        <v>121</v>
      </c>
      <c r="D701" s="98">
        <v>2051.4976616954482</v>
      </c>
      <c r="E701" s="99">
        <v>568.46322527472535</v>
      </c>
      <c r="F701" s="99">
        <v>386.93372571428569</v>
      </c>
      <c r="G701" s="99">
        <v>74.45628131868132</v>
      </c>
      <c r="H701" s="100">
        <f t="shared" si="10"/>
        <v>0.18861036643566367</v>
      </c>
      <c r="I701" s="99">
        <v>1.8642857142857143</v>
      </c>
      <c r="J701" s="101">
        <v>2.4857142857142858</v>
      </c>
    </row>
    <row r="702" spans="1:10" ht="17.100000000000001" customHeight="1">
      <c r="A702" s="351"/>
      <c r="B702" s="351"/>
      <c r="C702" s="259" t="s">
        <v>123</v>
      </c>
      <c r="D702" s="98">
        <v>145.4596153846154</v>
      </c>
      <c r="E702" s="99">
        <v>13.52519230769231</v>
      </c>
      <c r="F702" s="99">
        <v>3.3175000000000003</v>
      </c>
      <c r="G702" s="106"/>
      <c r="H702" s="100">
        <f t="shared" si="10"/>
        <v>2.2807017543859647E-2</v>
      </c>
      <c r="I702" s="106"/>
      <c r="J702" s="107"/>
    </row>
    <row r="703" spans="1:10" ht="17.100000000000001" customHeight="1">
      <c r="A703" s="351"/>
      <c r="B703" s="351"/>
      <c r="C703" s="259" t="s">
        <v>124</v>
      </c>
      <c r="D703" s="98">
        <v>4504.4831318681308</v>
      </c>
      <c r="E703" s="99">
        <v>932.01301373626382</v>
      </c>
      <c r="F703" s="99">
        <v>240.34260252747254</v>
      </c>
      <c r="G703" s="99">
        <v>25.864659076923079</v>
      </c>
      <c r="H703" s="100">
        <f t="shared" si="10"/>
        <v>5.3356310922135913E-2</v>
      </c>
      <c r="I703" s="99">
        <v>6.1246153846153852</v>
      </c>
      <c r="J703" s="107"/>
    </row>
    <row r="704" spans="1:10" ht="17.100000000000001" customHeight="1">
      <c r="A704" s="351"/>
      <c r="B704" s="351"/>
      <c r="C704" s="259" t="s">
        <v>125</v>
      </c>
      <c r="D704" s="98">
        <v>1442.3469230769233</v>
      </c>
      <c r="E704" s="99">
        <v>584.08415384615387</v>
      </c>
      <c r="F704" s="99">
        <v>294.75503655384614</v>
      </c>
      <c r="G704" s="99">
        <v>2.0823692307692312</v>
      </c>
      <c r="H704" s="100">
        <f t="shared" si="10"/>
        <v>0.2043579334748761</v>
      </c>
      <c r="I704" s="99">
        <v>19.190461538461541</v>
      </c>
      <c r="J704" s="101">
        <v>32.256307692307693</v>
      </c>
    </row>
    <row r="705" spans="1:10" ht="17.100000000000001" customHeight="1">
      <c r="A705" s="351"/>
      <c r="B705" s="351"/>
      <c r="C705" s="259" t="s">
        <v>126</v>
      </c>
      <c r="D705" s="98">
        <v>109.28226648351648</v>
      </c>
      <c r="E705" s="99">
        <v>40.830769230769235</v>
      </c>
      <c r="F705" s="99">
        <v>5.8183846153846162</v>
      </c>
      <c r="G705" s="106"/>
      <c r="H705" s="100">
        <f t="shared" si="10"/>
        <v>5.3241800363485581E-2</v>
      </c>
      <c r="I705" s="106"/>
      <c r="J705" s="107"/>
    </row>
    <row r="706" spans="1:10" ht="17.100000000000001" customHeight="1">
      <c r="A706" s="351"/>
      <c r="B706" s="351"/>
      <c r="C706" s="259" t="s">
        <v>127</v>
      </c>
      <c r="D706" s="98">
        <v>4543.8176666666677</v>
      </c>
      <c r="E706" s="99">
        <v>1923.1489786324789</v>
      </c>
      <c r="F706" s="99">
        <v>545.27944690598292</v>
      </c>
      <c r="G706" s="99">
        <v>37.222738461538462</v>
      </c>
      <c r="H706" s="100">
        <f t="shared" si="10"/>
        <v>0.12000469360954759</v>
      </c>
      <c r="I706" s="99">
        <v>9.1869230769230779</v>
      </c>
      <c r="J706" s="101">
        <v>9.1869230769230779</v>
      </c>
    </row>
    <row r="707" spans="1:10" ht="17.100000000000001" customHeight="1">
      <c r="A707" s="351"/>
      <c r="B707" s="351"/>
      <c r="C707" s="259" t="s">
        <v>128</v>
      </c>
      <c r="D707" s="98">
        <v>2052.0856049755798</v>
      </c>
      <c r="E707" s="99">
        <v>98.531355921855919</v>
      </c>
      <c r="F707" s="99">
        <v>18.575295726495728</v>
      </c>
      <c r="G707" s="106"/>
      <c r="H707" s="100">
        <f t="shared" ref="H707:H770" si="11">IFERROR((F707/D707),0)</f>
        <v>9.0519107397163279E-3</v>
      </c>
      <c r="I707" s="106"/>
      <c r="J707" s="107"/>
    </row>
    <row r="708" spans="1:10" ht="17.100000000000001" customHeight="1">
      <c r="A708" s="351"/>
      <c r="B708" s="351"/>
      <c r="C708" s="259" t="s">
        <v>129</v>
      </c>
      <c r="D708" s="98">
        <v>2491.8111111111111</v>
      </c>
      <c r="E708" s="99">
        <v>384.65987179487183</v>
      </c>
      <c r="F708" s="99">
        <v>51.876036717948715</v>
      </c>
      <c r="G708" s="106"/>
      <c r="H708" s="100">
        <f t="shared" si="11"/>
        <v>2.0818607191624941E-2</v>
      </c>
      <c r="I708" s="99">
        <v>19.598769230769232</v>
      </c>
      <c r="J708" s="101">
        <v>35.93107692307693</v>
      </c>
    </row>
    <row r="709" spans="1:10" ht="17.100000000000001" customHeight="1">
      <c r="A709" s="351"/>
      <c r="B709" s="351"/>
      <c r="C709" s="259" t="s">
        <v>130</v>
      </c>
      <c r="D709" s="98">
        <v>165.32307692307694</v>
      </c>
      <c r="E709" s="99">
        <v>20.415384615384617</v>
      </c>
      <c r="F709" s="99">
        <v>29.091923076923081</v>
      </c>
      <c r="G709" s="99">
        <v>0</v>
      </c>
      <c r="H709" s="100">
        <f t="shared" si="11"/>
        <v>0.17597012841987716</v>
      </c>
      <c r="I709" s="99">
        <v>0</v>
      </c>
      <c r="J709" s="101">
        <v>0</v>
      </c>
    </row>
    <row r="710" spans="1:10" ht="17.100000000000001" customHeight="1">
      <c r="A710" s="351"/>
      <c r="B710" s="351"/>
      <c r="C710" s="259" t="s">
        <v>131</v>
      </c>
      <c r="D710" s="98">
        <v>84.723846153846168</v>
      </c>
      <c r="E710" s="99">
        <v>0</v>
      </c>
      <c r="F710" s="99">
        <v>0</v>
      </c>
      <c r="G710" s="106"/>
      <c r="H710" s="100">
        <f t="shared" si="11"/>
        <v>0</v>
      </c>
      <c r="I710" s="106"/>
      <c r="J710" s="107"/>
    </row>
    <row r="711" spans="1:10" ht="17.100000000000001" customHeight="1">
      <c r="A711" s="351"/>
      <c r="B711" s="351"/>
      <c r="C711" s="259" t="s">
        <v>132</v>
      </c>
      <c r="D711" s="98">
        <v>1932.8518146520148</v>
      </c>
      <c r="E711" s="99">
        <v>646.51148351648351</v>
      </c>
      <c r="F711" s="99">
        <v>281.32691648351653</v>
      </c>
      <c r="G711" s="99">
        <v>53.348316483516484</v>
      </c>
      <c r="H711" s="100">
        <f t="shared" si="11"/>
        <v>0.14555017324707112</v>
      </c>
      <c r="I711" s="106"/>
      <c r="J711" s="107"/>
    </row>
    <row r="712" spans="1:10" ht="17.100000000000001" customHeight="1">
      <c r="A712" s="351"/>
      <c r="B712" s="351"/>
      <c r="C712" s="259" t="s">
        <v>19</v>
      </c>
      <c r="D712" s="102">
        <v>25675.411342847634</v>
      </c>
      <c r="E712" s="103">
        <v>6376.7466823803989</v>
      </c>
      <c r="F712" s="103">
        <v>2351.9942779657672</v>
      </c>
      <c r="G712" s="103">
        <v>336.874754956044</v>
      </c>
      <c r="H712" s="104">
        <f t="shared" si="11"/>
        <v>9.1604930747135202E-2</v>
      </c>
      <c r="I712" s="103">
        <v>70.511016483516485</v>
      </c>
      <c r="J712" s="105">
        <v>94.405983516483516</v>
      </c>
    </row>
    <row r="713" spans="1:10" ht="17.100000000000001" customHeight="1">
      <c r="A713" s="351" t="s">
        <v>145</v>
      </c>
      <c r="B713" s="351" t="s">
        <v>5</v>
      </c>
      <c r="C713" s="259" t="s">
        <v>7</v>
      </c>
      <c r="D713" s="98">
        <v>3</v>
      </c>
      <c r="E713" s="99">
        <v>2.1</v>
      </c>
      <c r="F713" s="99">
        <v>1.25</v>
      </c>
      <c r="G713" s="99">
        <v>1</v>
      </c>
      <c r="H713" s="100">
        <f t="shared" si="11"/>
        <v>0.41666666666666669</v>
      </c>
      <c r="I713" s="99">
        <v>0</v>
      </c>
      <c r="J713" s="101">
        <v>0</v>
      </c>
    </row>
    <row r="714" spans="1:10" ht="17.100000000000001" customHeight="1">
      <c r="A714" s="351"/>
      <c r="B714" s="351"/>
      <c r="C714" s="259" t="s">
        <v>9</v>
      </c>
      <c r="D714" s="98">
        <v>41.155000000000001</v>
      </c>
      <c r="E714" s="99">
        <v>40.790500000000002</v>
      </c>
      <c r="F714" s="99">
        <v>162</v>
      </c>
      <c r="G714" s="99">
        <v>161.25</v>
      </c>
      <c r="H714" s="100">
        <f t="shared" si="11"/>
        <v>3.9363382335074717</v>
      </c>
      <c r="I714" s="99">
        <v>15.15</v>
      </c>
      <c r="J714" s="101">
        <v>15</v>
      </c>
    </row>
    <row r="715" spans="1:10" ht="17.100000000000001" customHeight="1">
      <c r="A715" s="351"/>
      <c r="B715" s="351"/>
      <c r="C715" s="259" t="s">
        <v>12</v>
      </c>
      <c r="D715" s="98">
        <v>83</v>
      </c>
      <c r="E715" s="99">
        <v>83</v>
      </c>
      <c r="F715" s="99">
        <v>0</v>
      </c>
      <c r="G715" s="99">
        <v>0</v>
      </c>
      <c r="H715" s="100">
        <f t="shared" si="11"/>
        <v>0</v>
      </c>
      <c r="I715" s="99">
        <v>0</v>
      </c>
      <c r="J715" s="101">
        <v>0</v>
      </c>
    </row>
    <row r="716" spans="1:10" ht="17.100000000000001" customHeight="1">
      <c r="A716" s="351"/>
      <c r="B716" s="351"/>
      <c r="C716" s="259" t="s">
        <v>14</v>
      </c>
      <c r="D716" s="98">
        <v>25</v>
      </c>
      <c r="E716" s="99">
        <v>25</v>
      </c>
      <c r="F716" s="99">
        <v>100</v>
      </c>
      <c r="G716" s="99">
        <v>100</v>
      </c>
      <c r="H716" s="100">
        <f t="shared" si="11"/>
        <v>4</v>
      </c>
      <c r="I716" s="99">
        <v>0</v>
      </c>
      <c r="J716" s="101">
        <v>0</v>
      </c>
    </row>
    <row r="717" spans="1:10" ht="17.100000000000001" customHeight="1">
      <c r="A717" s="351"/>
      <c r="B717" s="351"/>
      <c r="C717" s="259" t="s">
        <v>15</v>
      </c>
      <c r="D717" s="98">
        <v>2</v>
      </c>
      <c r="E717" s="99">
        <v>2</v>
      </c>
      <c r="F717" s="99">
        <v>0.75</v>
      </c>
      <c r="G717" s="99">
        <v>0</v>
      </c>
      <c r="H717" s="100">
        <f t="shared" si="11"/>
        <v>0.375</v>
      </c>
      <c r="I717" s="99">
        <v>0</v>
      </c>
      <c r="J717" s="101">
        <v>0</v>
      </c>
    </row>
    <row r="718" spans="1:10" ht="17.100000000000001" customHeight="1">
      <c r="A718" s="351"/>
      <c r="B718" s="351"/>
      <c r="C718" s="259" t="s">
        <v>18</v>
      </c>
      <c r="D718" s="98">
        <v>184.96470588235292</v>
      </c>
      <c r="E718" s="99">
        <v>46.241176470588229</v>
      </c>
      <c r="F718" s="99">
        <v>13.317458823529408</v>
      </c>
      <c r="G718" s="106"/>
      <c r="H718" s="100">
        <f t="shared" si="11"/>
        <v>7.1999999999999995E-2</v>
      </c>
      <c r="I718" s="106"/>
      <c r="J718" s="107"/>
    </row>
    <row r="719" spans="1:10" ht="17.100000000000001" customHeight="1">
      <c r="A719" s="351"/>
      <c r="B719" s="351"/>
      <c r="C719" s="259" t="s">
        <v>19</v>
      </c>
      <c r="D719" s="102">
        <v>339.11970588235295</v>
      </c>
      <c r="E719" s="103">
        <v>199.13167647058822</v>
      </c>
      <c r="F719" s="103">
        <v>277.31745882352936</v>
      </c>
      <c r="G719" s="103">
        <v>262.25</v>
      </c>
      <c r="H719" s="104">
        <f t="shared" si="11"/>
        <v>0.81775683929065468</v>
      </c>
      <c r="I719" s="103">
        <v>15.150000000000002</v>
      </c>
      <c r="J719" s="105">
        <v>15</v>
      </c>
    </row>
    <row r="720" spans="1:10" ht="17.100000000000001" customHeight="1">
      <c r="A720" s="351"/>
      <c r="B720" s="351" t="s">
        <v>20</v>
      </c>
      <c r="C720" s="259" t="s">
        <v>27</v>
      </c>
      <c r="D720" s="98">
        <v>210.23888888888888</v>
      </c>
      <c r="E720" s="99">
        <v>91.709722222222211</v>
      </c>
      <c r="F720" s="99">
        <v>92.481777777777779</v>
      </c>
      <c r="G720" s="106"/>
      <c r="H720" s="100">
        <f t="shared" si="11"/>
        <v>0.43988901514150575</v>
      </c>
      <c r="I720" s="106"/>
      <c r="J720" s="107"/>
    </row>
    <row r="721" spans="1:10" ht="17.100000000000001" customHeight="1">
      <c r="A721" s="351"/>
      <c r="B721" s="351"/>
      <c r="C721" s="259" t="s">
        <v>19</v>
      </c>
      <c r="D721" s="102">
        <v>210.23888888888888</v>
      </c>
      <c r="E721" s="103">
        <v>91.709722222222211</v>
      </c>
      <c r="F721" s="103">
        <v>92.481777777777779</v>
      </c>
      <c r="G721" s="108"/>
      <c r="H721" s="104">
        <f t="shared" si="11"/>
        <v>0.43988901514150575</v>
      </c>
      <c r="I721" s="108"/>
      <c r="J721" s="109"/>
    </row>
    <row r="722" spans="1:10" ht="17.100000000000001" customHeight="1">
      <c r="A722" s="351"/>
      <c r="B722" s="351" t="s">
        <v>31</v>
      </c>
      <c r="C722" s="259" t="s">
        <v>34</v>
      </c>
      <c r="D722" s="98">
        <v>100.81357758620689</v>
      </c>
      <c r="E722" s="99">
        <v>25.203394396551722</v>
      </c>
      <c r="F722" s="99">
        <v>86.195608836206887</v>
      </c>
      <c r="G722" s="106"/>
      <c r="H722" s="100">
        <f t="shared" si="11"/>
        <v>0.85499999999999998</v>
      </c>
      <c r="I722" s="106"/>
      <c r="J722" s="107"/>
    </row>
    <row r="723" spans="1:10" ht="17.100000000000001" customHeight="1">
      <c r="A723" s="351"/>
      <c r="B723" s="351"/>
      <c r="C723" s="259" t="s">
        <v>35</v>
      </c>
      <c r="D723" s="98">
        <v>101.62008620689656</v>
      </c>
      <c r="E723" s="99">
        <v>101.62008620689656</v>
      </c>
      <c r="F723" s="99">
        <v>5.9592025862068967</v>
      </c>
      <c r="G723" s="106"/>
      <c r="H723" s="100">
        <f t="shared" si="11"/>
        <v>5.8641975308641972E-2</v>
      </c>
      <c r="I723" s="106"/>
      <c r="J723" s="107"/>
    </row>
    <row r="724" spans="1:10" ht="17.100000000000001" customHeight="1">
      <c r="A724" s="351"/>
      <c r="B724" s="351"/>
      <c r="C724" s="259" t="s">
        <v>36</v>
      </c>
      <c r="D724" s="98">
        <v>26.606250000000003</v>
      </c>
      <c r="E724" s="99">
        <v>0</v>
      </c>
      <c r="F724" s="99">
        <v>0</v>
      </c>
      <c r="G724" s="106"/>
      <c r="H724" s="100">
        <f t="shared" si="11"/>
        <v>0</v>
      </c>
      <c r="I724" s="106"/>
      <c r="J724" s="107"/>
    </row>
    <row r="725" spans="1:10" ht="17.100000000000001" customHeight="1">
      <c r="A725" s="351"/>
      <c r="B725" s="351"/>
      <c r="C725" s="259" t="s">
        <v>19</v>
      </c>
      <c r="D725" s="102">
        <v>229.03991379310344</v>
      </c>
      <c r="E725" s="103">
        <v>126.82348060344827</v>
      </c>
      <c r="F725" s="103">
        <v>92.154811422413786</v>
      </c>
      <c r="G725" s="108"/>
      <c r="H725" s="104">
        <f t="shared" si="11"/>
        <v>0.40235262883332712</v>
      </c>
      <c r="I725" s="108"/>
      <c r="J725" s="109"/>
    </row>
    <row r="726" spans="1:10" ht="17.100000000000001" customHeight="1">
      <c r="A726" s="351"/>
      <c r="B726" s="351" t="s">
        <v>47</v>
      </c>
      <c r="C726" s="259" t="s">
        <v>54</v>
      </c>
      <c r="D726" s="98">
        <v>0.75</v>
      </c>
      <c r="E726" s="99">
        <v>0.3</v>
      </c>
      <c r="F726" s="99">
        <v>1.35</v>
      </c>
      <c r="G726" s="99">
        <v>0</v>
      </c>
      <c r="H726" s="100">
        <f t="shared" si="11"/>
        <v>1.8</v>
      </c>
      <c r="I726" s="99">
        <v>0</v>
      </c>
      <c r="J726" s="101">
        <v>0</v>
      </c>
    </row>
    <row r="727" spans="1:10" ht="17.100000000000001" customHeight="1">
      <c r="A727" s="351"/>
      <c r="B727" s="351"/>
      <c r="C727" s="259" t="s">
        <v>19</v>
      </c>
      <c r="D727" s="102">
        <v>0.75</v>
      </c>
      <c r="E727" s="103">
        <v>0.3</v>
      </c>
      <c r="F727" s="103">
        <v>1.35</v>
      </c>
      <c r="G727" s="103">
        <v>0</v>
      </c>
      <c r="H727" s="104">
        <f t="shared" si="11"/>
        <v>1.8</v>
      </c>
      <c r="I727" s="103">
        <v>0</v>
      </c>
      <c r="J727" s="105">
        <v>0</v>
      </c>
    </row>
    <row r="728" spans="1:10" ht="17.100000000000001" customHeight="1">
      <c r="A728" s="351"/>
      <c r="B728" s="351" t="s">
        <v>60</v>
      </c>
      <c r="C728" s="259" t="s">
        <v>62</v>
      </c>
      <c r="D728" s="98">
        <v>0.75</v>
      </c>
      <c r="E728" s="99">
        <v>0.75</v>
      </c>
      <c r="F728" s="99">
        <v>1.1200000000000001</v>
      </c>
      <c r="G728" s="99">
        <v>1.1200000000000001</v>
      </c>
      <c r="H728" s="100">
        <f t="shared" si="11"/>
        <v>1.4933333333333334</v>
      </c>
      <c r="I728" s="99">
        <v>0.15</v>
      </c>
      <c r="J728" s="101">
        <v>0</v>
      </c>
    </row>
    <row r="729" spans="1:10" ht="17.100000000000001" customHeight="1">
      <c r="A729" s="351"/>
      <c r="B729" s="351"/>
      <c r="C729" s="259" t="s">
        <v>65</v>
      </c>
      <c r="D729" s="98">
        <v>152.46842105263161</v>
      </c>
      <c r="E729" s="99">
        <v>0</v>
      </c>
      <c r="F729" s="99">
        <v>0</v>
      </c>
      <c r="G729" s="106"/>
      <c r="H729" s="100">
        <f t="shared" si="11"/>
        <v>0</v>
      </c>
      <c r="I729" s="106"/>
      <c r="J729" s="107"/>
    </row>
    <row r="730" spans="1:10" ht="17.100000000000001" customHeight="1">
      <c r="A730" s="351"/>
      <c r="B730" s="351"/>
      <c r="C730" s="259" t="s">
        <v>19</v>
      </c>
      <c r="D730" s="102">
        <v>153.21842105263161</v>
      </c>
      <c r="E730" s="103">
        <v>0.75</v>
      </c>
      <c r="F730" s="103">
        <v>1.1200000000000001</v>
      </c>
      <c r="G730" s="103">
        <v>1.1200000000000001</v>
      </c>
      <c r="H730" s="104">
        <f t="shared" si="11"/>
        <v>7.309826013774624E-3</v>
      </c>
      <c r="I730" s="103">
        <v>0.15</v>
      </c>
      <c r="J730" s="105">
        <v>0</v>
      </c>
    </row>
    <row r="731" spans="1:10" ht="17.100000000000001" customHeight="1">
      <c r="A731" s="351"/>
      <c r="B731" s="351" t="s">
        <v>66</v>
      </c>
      <c r="C731" s="259" t="s">
        <v>67</v>
      </c>
      <c r="D731" s="98">
        <v>4.75</v>
      </c>
      <c r="E731" s="99">
        <v>4.75</v>
      </c>
      <c r="F731" s="99">
        <v>3.61</v>
      </c>
      <c r="G731" s="106"/>
      <c r="H731" s="100">
        <f t="shared" si="11"/>
        <v>0.76</v>
      </c>
      <c r="I731" s="106"/>
      <c r="J731" s="107"/>
    </row>
    <row r="732" spans="1:10" ht="17.100000000000001" customHeight="1">
      <c r="A732" s="351"/>
      <c r="B732" s="351"/>
      <c r="C732" s="259" t="s">
        <v>19</v>
      </c>
      <c r="D732" s="102">
        <v>4.75</v>
      </c>
      <c r="E732" s="103">
        <v>4.75</v>
      </c>
      <c r="F732" s="103">
        <v>3.61</v>
      </c>
      <c r="G732" s="108"/>
      <c r="H732" s="104">
        <f t="shared" si="11"/>
        <v>0.76</v>
      </c>
      <c r="I732" s="108"/>
      <c r="J732" s="109"/>
    </row>
    <row r="733" spans="1:10" ht="17.100000000000001" customHeight="1">
      <c r="A733" s="351"/>
      <c r="B733" s="351" t="s">
        <v>75</v>
      </c>
      <c r="C733" s="259" t="s">
        <v>81</v>
      </c>
      <c r="D733" s="98">
        <v>16.018018018018019</v>
      </c>
      <c r="E733" s="99">
        <v>16.018018018018019</v>
      </c>
      <c r="F733" s="99">
        <v>15.217117117117118</v>
      </c>
      <c r="G733" s="106"/>
      <c r="H733" s="100">
        <f t="shared" si="11"/>
        <v>0.95</v>
      </c>
      <c r="I733" s="106"/>
      <c r="J733" s="107"/>
    </row>
    <row r="734" spans="1:10" ht="17.100000000000001" customHeight="1">
      <c r="A734" s="351"/>
      <c r="B734" s="351"/>
      <c r="C734" s="259" t="s">
        <v>82</v>
      </c>
      <c r="D734" s="98">
        <v>39.644594594594594</v>
      </c>
      <c r="E734" s="99">
        <v>39.644594594594594</v>
      </c>
      <c r="F734" s="99">
        <v>27.71950054054054</v>
      </c>
      <c r="G734" s="106"/>
      <c r="H734" s="100">
        <f t="shared" si="11"/>
        <v>0.69920000000000004</v>
      </c>
      <c r="I734" s="106"/>
      <c r="J734" s="107"/>
    </row>
    <row r="735" spans="1:10" ht="17.100000000000001" customHeight="1">
      <c r="A735" s="351"/>
      <c r="B735" s="351"/>
      <c r="C735" s="259" t="s">
        <v>19</v>
      </c>
      <c r="D735" s="102">
        <v>55.662612612612612</v>
      </c>
      <c r="E735" s="103">
        <v>55.662612612612612</v>
      </c>
      <c r="F735" s="103">
        <v>42.936617657657656</v>
      </c>
      <c r="G735" s="108"/>
      <c r="H735" s="104">
        <f t="shared" si="11"/>
        <v>0.77137266187050357</v>
      </c>
      <c r="I735" s="108"/>
      <c r="J735" s="109"/>
    </row>
    <row r="736" spans="1:10" ht="17.100000000000001" customHeight="1">
      <c r="A736" s="351"/>
      <c r="B736" s="351" t="s">
        <v>88</v>
      </c>
      <c r="C736" s="259" t="s">
        <v>95</v>
      </c>
      <c r="D736" s="98">
        <v>4</v>
      </c>
      <c r="E736" s="99">
        <v>4</v>
      </c>
      <c r="F736" s="99">
        <v>0.25</v>
      </c>
      <c r="G736" s="99">
        <v>0</v>
      </c>
      <c r="H736" s="100">
        <f t="shared" si="11"/>
        <v>6.25E-2</v>
      </c>
      <c r="I736" s="99">
        <v>0</v>
      </c>
      <c r="J736" s="101">
        <v>0</v>
      </c>
    </row>
    <row r="737" spans="1:10" ht="17.100000000000001" customHeight="1">
      <c r="A737" s="351"/>
      <c r="B737" s="351"/>
      <c r="C737" s="259" t="s">
        <v>19</v>
      </c>
      <c r="D737" s="102">
        <v>4</v>
      </c>
      <c r="E737" s="103">
        <v>4</v>
      </c>
      <c r="F737" s="103">
        <v>0.25</v>
      </c>
      <c r="G737" s="103">
        <v>0</v>
      </c>
      <c r="H737" s="104">
        <f t="shared" si="11"/>
        <v>6.25E-2</v>
      </c>
      <c r="I737" s="103">
        <v>0</v>
      </c>
      <c r="J737" s="105">
        <v>0</v>
      </c>
    </row>
    <row r="738" spans="1:10" ht="17.100000000000001" customHeight="1">
      <c r="A738" s="351"/>
      <c r="B738" s="351" t="s">
        <v>100</v>
      </c>
      <c r="C738" s="259" t="s">
        <v>105</v>
      </c>
      <c r="D738" s="98">
        <v>2</v>
      </c>
      <c r="E738" s="99">
        <v>2</v>
      </c>
      <c r="F738" s="99">
        <v>0.1</v>
      </c>
      <c r="G738" s="99">
        <v>0</v>
      </c>
      <c r="H738" s="100">
        <f t="shared" si="11"/>
        <v>0.05</v>
      </c>
      <c r="I738" s="99">
        <v>0</v>
      </c>
      <c r="J738" s="101">
        <v>0</v>
      </c>
    </row>
    <row r="739" spans="1:10" ht="17.100000000000001" customHeight="1">
      <c r="A739" s="351"/>
      <c r="B739" s="351"/>
      <c r="C739" s="259" t="s">
        <v>109</v>
      </c>
      <c r="D739" s="98">
        <v>102.05438538752675</v>
      </c>
      <c r="E739" s="99">
        <v>5.5932203389830502</v>
      </c>
      <c r="F739" s="99">
        <v>7.2711864406779654</v>
      </c>
      <c r="G739" s="99">
        <v>5.5932203389830502</v>
      </c>
      <c r="H739" s="100">
        <f t="shared" si="11"/>
        <v>7.1248152767442577E-2</v>
      </c>
      <c r="I739" s="99">
        <v>0</v>
      </c>
      <c r="J739" s="101">
        <v>0</v>
      </c>
    </row>
    <row r="740" spans="1:10" ht="17.100000000000001" customHeight="1">
      <c r="A740" s="351"/>
      <c r="B740" s="351"/>
      <c r="C740" s="259" t="s">
        <v>110</v>
      </c>
      <c r="D740" s="98">
        <v>11</v>
      </c>
      <c r="E740" s="99">
        <v>2</v>
      </c>
      <c r="F740" s="99">
        <v>0</v>
      </c>
      <c r="G740" s="99">
        <v>0</v>
      </c>
      <c r="H740" s="100">
        <f t="shared" si="11"/>
        <v>0</v>
      </c>
      <c r="I740" s="99">
        <v>0</v>
      </c>
      <c r="J740" s="101">
        <v>0</v>
      </c>
    </row>
    <row r="741" spans="1:10" ht="17.100000000000001" customHeight="1">
      <c r="A741" s="351"/>
      <c r="B741" s="351"/>
      <c r="C741" s="259" t="s">
        <v>111</v>
      </c>
      <c r="D741" s="98">
        <v>0.5</v>
      </c>
      <c r="E741" s="99">
        <v>0.5</v>
      </c>
      <c r="F741" s="99">
        <v>0</v>
      </c>
      <c r="G741" s="99">
        <v>0</v>
      </c>
      <c r="H741" s="100">
        <f t="shared" si="11"/>
        <v>0</v>
      </c>
      <c r="I741" s="99">
        <v>0</v>
      </c>
      <c r="J741" s="101">
        <v>0</v>
      </c>
    </row>
    <row r="742" spans="1:10" ht="17.100000000000001" customHeight="1">
      <c r="A742" s="351"/>
      <c r="B742" s="351"/>
      <c r="C742" s="259" t="s">
        <v>19</v>
      </c>
      <c r="D742" s="102">
        <v>115.55438538752674</v>
      </c>
      <c r="E742" s="103">
        <v>10.093220338983052</v>
      </c>
      <c r="F742" s="103">
        <v>7.371186440677965</v>
      </c>
      <c r="G742" s="103">
        <v>5.5932203389830502</v>
      </c>
      <c r="H742" s="104">
        <f t="shared" si="11"/>
        <v>6.3789759393014192E-2</v>
      </c>
      <c r="I742" s="103">
        <v>0</v>
      </c>
      <c r="J742" s="105">
        <v>0</v>
      </c>
    </row>
    <row r="743" spans="1:10" ht="17.100000000000001" customHeight="1">
      <c r="A743" s="351"/>
      <c r="B743" s="351" t="s">
        <v>116</v>
      </c>
      <c r="C743" s="259" t="s">
        <v>127</v>
      </c>
      <c r="D743" s="98">
        <v>2</v>
      </c>
      <c r="E743" s="99">
        <v>0</v>
      </c>
      <c r="F743" s="99">
        <v>0</v>
      </c>
      <c r="G743" s="99">
        <v>0</v>
      </c>
      <c r="H743" s="100">
        <f t="shared" si="11"/>
        <v>0</v>
      </c>
      <c r="I743" s="99">
        <v>0</v>
      </c>
      <c r="J743" s="101">
        <v>0</v>
      </c>
    </row>
    <row r="744" spans="1:10" ht="17.100000000000001" customHeight="1">
      <c r="A744" s="351"/>
      <c r="B744" s="351"/>
      <c r="C744" s="259" t="s">
        <v>19</v>
      </c>
      <c r="D744" s="102">
        <v>2</v>
      </c>
      <c r="E744" s="103">
        <v>0</v>
      </c>
      <c r="F744" s="103">
        <v>0</v>
      </c>
      <c r="G744" s="103">
        <v>0</v>
      </c>
      <c r="H744" s="104">
        <f t="shared" si="11"/>
        <v>0</v>
      </c>
      <c r="I744" s="103">
        <v>0</v>
      </c>
      <c r="J744" s="105">
        <v>0</v>
      </c>
    </row>
    <row r="745" spans="1:10" ht="17.100000000000001" customHeight="1">
      <c r="A745" s="351" t="s">
        <v>206</v>
      </c>
      <c r="B745" s="351" t="s">
        <v>5</v>
      </c>
      <c r="C745" s="259" t="s">
        <v>7</v>
      </c>
      <c r="D745" s="98">
        <v>21065.505838235295</v>
      </c>
      <c r="E745" s="99">
        <v>4317.7293647058832</v>
      </c>
      <c r="F745" s="99">
        <v>6593.2876443627447</v>
      </c>
      <c r="G745" s="99">
        <v>5107.5173573333332</v>
      </c>
      <c r="H745" s="100">
        <f t="shared" si="11"/>
        <v>0.31298976131850054</v>
      </c>
      <c r="I745" s="99">
        <v>703.35970588235296</v>
      </c>
      <c r="J745" s="101">
        <v>117.36617647058824</v>
      </c>
    </row>
    <row r="746" spans="1:10" ht="17.100000000000001" customHeight="1">
      <c r="A746" s="351"/>
      <c r="B746" s="351"/>
      <c r="C746" s="259" t="s">
        <v>9</v>
      </c>
      <c r="D746" s="98">
        <v>11586.706070728293</v>
      </c>
      <c r="E746" s="99">
        <v>3834.7047720588243</v>
      </c>
      <c r="F746" s="99">
        <v>3357.5542609509803</v>
      </c>
      <c r="G746" s="99">
        <v>2739.4098194911767</v>
      </c>
      <c r="H746" s="100">
        <f t="shared" si="11"/>
        <v>0.28977642484892502</v>
      </c>
      <c r="I746" s="99">
        <v>117.60950735294118</v>
      </c>
      <c r="J746" s="101">
        <v>84.869007352941182</v>
      </c>
    </row>
    <row r="747" spans="1:10" ht="17.100000000000001" customHeight="1">
      <c r="A747" s="351"/>
      <c r="B747" s="351"/>
      <c r="C747" s="259" t="s">
        <v>10</v>
      </c>
      <c r="D747" s="98">
        <v>2066.4321556956111</v>
      </c>
      <c r="E747" s="99">
        <v>1397.8357492997197</v>
      </c>
      <c r="F747" s="99">
        <v>1377.9796020126053</v>
      </c>
      <c r="G747" s="99">
        <v>979.75402671895415</v>
      </c>
      <c r="H747" s="100">
        <f t="shared" si="11"/>
        <v>0.66683999192257248</v>
      </c>
      <c r="I747" s="99">
        <v>92.340796358543429</v>
      </c>
      <c r="J747" s="101">
        <v>26.107705322128851</v>
      </c>
    </row>
    <row r="748" spans="1:10" ht="17.100000000000001" customHeight="1">
      <c r="A748" s="351"/>
      <c r="B748" s="351"/>
      <c r="C748" s="259" t="s">
        <v>11</v>
      </c>
      <c r="D748" s="98">
        <v>3324.4253750000003</v>
      </c>
      <c r="E748" s="99">
        <v>1208.7286437499999</v>
      </c>
      <c r="F748" s="99">
        <v>2696.9022146249999</v>
      </c>
      <c r="G748" s="99">
        <v>2286.5441909120004</v>
      </c>
      <c r="H748" s="100">
        <f t="shared" si="11"/>
        <v>0.81123860830384853</v>
      </c>
      <c r="I748" s="99">
        <v>417.47840000000002</v>
      </c>
      <c r="J748" s="101">
        <v>53.331399999999995</v>
      </c>
    </row>
    <row r="749" spans="1:10" ht="17.100000000000001" customHeight="1">
      <c r="A749" s="351"/>
      <c r="B749" s="351"/>
      <c r="C749" s="259" t="s">
        <v>12</v>
      </c>
      <c r="D749" s="98">
        <v>30293.570688083586</v>
      </c>
      <c r="E749" s="99">
        <v>12786.984592676234</v>
      </c>
      <c r="F749" s="99">
        <v>7886.4664646559322</v>
      </c>
      <c r="G749" s="99">
        <v>4156.7056075335477</v>
      </c>
      <c r="H749" s="100">
        <f t="shared" si="11"/>
        <v>0.26033466130020083</v>
      </c>
      <c r="I749" s="99">
        <v>209.0941264333334</v>
      </c>
      <c r="J749" s="101">
        <v>57.437029411764712</v>
      </c>
    </row>
    <row r="750" spans="1:10" ht="17.100000000000001" customHeight="1">
      <c r="A750" s="351"/>
      <c r="B750" s="351"/>
      <c r="C750" s="259" t="s">
        <v>13</v>
      </c>
      <c r="D750" s="98">
        <v>11807.252215073531</v>
      </c>
      <c r="E750" s="99">
        <v>2945.5746693014721</v>
      </c>
      <c r="F750" s="99">
        <v>1457.7852033823528</v>
      </c>
      <c r="G750" s="99">
        <v>590.61782356183517</v>
      </c>
      <c r="H750" s="100">
        <f t="shared" si="11"/>
        <v>0.12346523787484574</v>
      </c>
      <c r="I750" s="99">
        <v>29.131536647058823</v>
      </c>
      <c r="J750" s="101">
        <v>15.651470588235295</v>
      </c>
    </row>
    <row r="751" spans="1:10" ht="17.100000000000001" customHeight="1">
      <c r="A751" s="351"/>
      <c r="B751" s="351"/>
      <c r="C751" s="259" t="s">
        <v>14</v>
      </c>
      <c r="D751" s="98">
        <v>32023.629410860176</v>
      </c>
      <c r="E751" s="99">
        <v>17461.364849877456</v>
      </c>
      <c r="F751" s="99">
        <v>27689.481443488796</v>
      </c>
      <c r="G751" s="99">
        <v>22662.482920099948</v>
      </c>
      <c r="H751" s="100">
        <f t="shared" si="11"/>
        <v>0.86465781527244567</v>
      </c>
      <c r="I751" s="99">
        <v>1243.1985276143791</v>
      </c>
      <c r="J751" s="101">
        <v>519.59856470588238</v>
      </c>
    </row>
    <row r="752" spans="1:10" ht="17.100000000000001" customHeight="1">
      <c r="A752" s="351"/>
      <c r="B752" s="351"/>
      <c r="C752" s="259" t="s">
        <v>15</v>
      </c>
      <c r="D752" s="98">
        <v>29036.890060924368</v>
      </c>
      <c r="E752" s="99">
        <v>2698.2696367051822</v>
      </c>
      <c r="F752" s="99">
        <v>2009.976579168067</v>
      </c>
      <c r="G752" s="99">
        <v>1025.7910921207717</v>
      </c>
      <c r="H752" s="100">
        <f t="shared" si="11"/>
        <v>6.9221482567547413E-2</v>
      </c>
      <c r="I752" s="99">
        <v>78.226499098039227</v>
      </c>
      <c r="J752" s="101">
        <v>48.162658823529419</v>
      </c>
    </row>
    <row r="753" spans="1:10" ht="17.100000000000001" customHeight="1">
      <c r="A753" s="351"/>
      <c r="B753" s="351"/>
      <c r="C753" s="259" t="s">
        <v>16</v>
      </c>
      <c r="D753" s="98">
        <v>7644.7854227941179</v>
      </c>
      <c r="E753" s="99">
        <v>4970.5943290441182</v>
      </c>
      <c r="F753" s="99">
        <v>2557.2782317647057</v>
      </c>
      <c r="G753" s="99">
        <v>982.27148619764682</v>
      </c>
      <c r="H753" s="100">
        <f t="shared" si="11"/>
        <v>0.33451275481713094</v>
      </c>
      <c r="I753" s="99">
        <v>0</v>
      </c>
      <c r="J753" s="101">
        <v>0</v>
      </c>
    </row>
    <row r="754" spans="1:10" ht="17.100000000000001" customHeight="1">
      <c r="A754" s="351"/>
      <c r="B754" s="351"/>
      <c r="C754" s="259" t="s">
        <v>17</v>
      </c>
      <c r="D754" s="98">
        <v>10154.620487906701</v>
      </c>
      <c r="E754" s="99">
        <v>6228.8749099803372</v>
      </c>
      <c r="F754" s="99">
        <v>10094.686155171084</v>
      </c>
      <c r="G754" s="99">
        <v>7915.058289908703</v>
      </c>
      <c r="H754" s="100">
        <f t="shared" si="11"/>
        <v>0.99409782642226829</v>
      </c>
      <c r="I754" s="99">
        <v>522.17300780528615</v>
      </c>
      <c r="J754" s="101">
        <v>61.075151682467862</v>
      </c>
    </row>
    <row r="755" spans="1:10" ht="17.100000000000001" customHeight="1">
      <c r="A755" s="351"/>
      <c r="B755" s="351"/>
      <c r="C755" s="259" t="s">
        <v>18</v>
      </c>
      <c r="D755" s="98">
        <v>1430.4431470588236</v>
      </c>
      <c r="E755" s="99">
        <v>161.97970588235293</v>
      </c>
      <c r="F755" s="99">
        <v>105.97354</v>
      </c>
      <c r="G755" s="99">
        <v>102.5</v>
      </c>
      <c r="H755" s="100">
        <f t="shared" si="11"/>
        <v>7.4084412384997841E-2</v>
      </c>
      <c r="I755" s="99">
        <v>10.643823529411764</v>
      </c>
      <c r="J755" s="101">
        <v>6.35</v>
      </c>
    </row>
    <row r="756" spans="1:10" ht="17.100000000000001" customHeight="1">
      <c r="A756" s="351"/>
      <c r="B756" s="351"/>
      <c r="C756" s="259" t="s">
        <v>19</v>
      </c>
      <c r="D756" s="102">
        <v>160434.26087236049</v>
      </c>
      <c r="E756" s="103">
        <v>58012.641223281564</v>
      </c>
      <c r="F756" s="103">
        <v>65827.371339582256</v>
      </c>
      <c r="G756" s="103">
        <v>48548.65261387793</v>
      </c>
      <c r="H756" s="104">
        <f t="shared" si="11"/>
        <v>0.41030744294670135</v>
      </c>
      <c r="I756" s="103">
        <v>3423.255930721346</v>
      </c>
      <c r="J756" s="105">
        <v>989.94916435753771</v>
      </c>
    </row>
    <row r="757" spans="1:10" ht="17.100000000000001" customHeight="1">
      <c r="A757" s="351"/>
      <c r="B757" s="351" t="s">
        <v>20</v>
      </c>
      <c r="C757" s="259" t="s">
        <v>22</v>
      </c>
      <c r="D757" s="98">
        <v>1088.75</v>
      </c>
      <c r="E757" s="99">
        <v>1072.8</v>
      </c>
      <c r="F757" s="99">
        <v>2054.7750000000001</v>
      </c>
      <c r="G757" s="99">
        <v>2009.2326</v>
      </c>
      <c r="H757" s="100">
        <f t="shared" si="11"/>
        <v>1.8872789896670494</v>
      </c>
      <c r="I757" s="99">
        <v>108.884</v>
      </c>
      <c r="J757" s="101">
        <v>100</v>
      </c>
    </row>
    <row r="758" spans="1:10" ht="17.100000000000001" customHeight="1">
      <c r="A758" s="351"/>
      <c r="B758" s="351"/>
      <c r="C758" s="259" t="s">
        <v>23</v>
      </c>
      <c r="D758" s="98">
        <v>225.89166666666665</v>
      </c>
      <c r="E758" s="99">
        <v>110.53958333333334</v>
      </c>
      <c r="F758" s="99">
        <v>52.833471999999993</v>
      </c>
      <c r="G758" s="99">
        <v>26.321770666666666</v>
      </c>
      <c r="H758" s="100">
        <f t="shared" si="11"/>
        <v>0.2338885394916442</v>
      </c>
      <c r="I758" s="99">
        <v>8.9</v>
      </c>
      <c r="J758" s="101">
        <v>2</v>
      </c>
    </row>
    <row r="759" spans="1:10" ht="17.100000000000001" customHeight="1">
      <c r="A759" s="351"/>
      <c r="B759" s="351"/>
      <c r="C759" s="259" t="s">
        <v>24</v>
      </c>
      <c r="D759" s="98">
        <v>292</v>
      </c>
      <c r="E759" s="99">
        <v>214.9</v>
      </c>
      <c r="F759" s="99">
        <v>836</v>
      </c>
      <c r="G759" s="99">
        <v>830</v>
      </c>
      <c r="H759" s="100">
        <f t="shared" si="11"/>
        <v>2.8630136986301369</v>
      </c>
      <c r="I759" s="99">
        <v>0.76</v>
      </c>
      <c r="J759" s="101">
        <v>0</v>
      </c>
    </row>
    <row r="760" spans="1:10" ht="17.100000000000001" customHeight="1">
      <c r="A760" s="351"/>
      <c r="B760" s="351"/>
      <c r="C760" s="259" t="s">
        <v>25</v>
      </c>
      <c r="D760" s="98">
        <v>256.25694444444446</v>
      </c>
      <c r="E760" s="99">
        <v>146.80451388888892</v>
      </c>
      <c r="F760" s="99">
        <v>517.27177955555567</v>
      </c>
      <c r="G760" s="99">
        <v>190.03775999999999</v>
      </c>
      <c r="H760" s="100">
        <f t="shared" si="11"/>
        <v>2.0185668750440371</v>
      </c>
      <c r="I760" s="99">
        <v>4.7806800000000003</v>
      </c>
      <c r="J760" s="101">
        <v>0.1</v>
      </c>
    </row>
    <row r="761" spans="1:10" ht="17.100000000000001" customHeight="1">
      <c r="A761" s="351"/>
      <c r="B761" s="351"/>
      <c r="C761" s="259" t="s">
        <v>26</v>
      </c>
      <c r="D761" s="98">
        <v>6944.0428571428574</v>
      </c>
      <c r="E761" s="99">
        <v>3518.3363285714281</v>
      </c>
      <c r="F761" s="99">
        <v>5432.3443771428565</v>
      </c>
      <c r="G761" s="99">
        <v>4577.7083199999997</v>
      </c>
      <c r="H761" s="100">
        <f t="shared" si="11"/>
        <v>0.78230282976364107</v>
      </c>
      <c r="I761" s="99">
        <v>36.048000000000002</v>
      </c>
      <c r="J761" s="101">
        <v>1.0659999999999998</v>
      </c>
    </row>
    <row r="762" spans="1:10" ht="17.100000000000001" customHeight="1">
      <c r="A762" s="351"/>
      <c r="B762" s="351"/>
      <c r="C762" s="259" t="s">
        <v>27</v>
      </c>
      <c r="D762" s="98">
        <v>1716.8583333333331</v>
      </c>
      <c r="E762" s="99">
        <v>334.53680555555553</v>
      </c>
      <c r="F762" s="99">
        <v>384.47438222222212</v>
      </c>
      <c r="G762" s="99">
        <v>238.6140444444444</v>
      </c>
      <c r="H762" s="100">
        <f t="shared" si="11"/>
        <v>0.22394065646392228</v>
      </c>
      <c r="I762" s="99">
        <v>155.9386388888889</v>
      </c>
      <c r="J762" s="101">
        <v>27.743777777777776</v>
      </c>
    </row>
    <row r="763" spans="1:10" ht="17.100000000000001" customHeight="1">
      <c r="A763" s="351"/>
      <c r="B763" s="351"/>
      <c r="C763" s="259" t="s">
        <v>28</v>
      </c>
      <c r="D763" s="98">
        <v>48319.45</v>
      </c>
      <c r="E763" s="99">
        <v>28365.982625000001</v>
      </c>
      <c r="F763" s="99">
        <v>34825.612198400006</v>
      </c>
      <c r="G763" s="99">
        <v>33231.089119999997</v>
      </c>
      <c r="H763" s="100">
        <f t="shared" si="11"/>
        <v>0.72073693302386532</v>
      </c>
      <c r="I763" s="99">
        <v>1983.854836</v>
      </c>
      <c r="J763" s="101">
        <v>163.62433600000006</v>
      </c>
    </row>
    <row r="764" spans="1:10" ht="17.100000000000001" customHeight="1">
      <c r="A764" s="351"/>
      <c r="B764" s="351"/>
      <c r="C764" s="259" t="s">
        <v>29</v>
      </c>
      <c r="D764" s="98">
        <v>56.618749999999999</v>
      </c>
      <c r="E764" s="99">
        <v>17.91675</v>
      </c>
      <c r="F764" s="99">
        <v>17.734912000000001</v>
      </c>
      <c r="G764" s="99">
        <v>2.8278349999999999</v>
      </c>
      <c r="H764" s="100">
        <f t="shared" si="11"/>
        <v>0.31323390219671049</v>
      </c>
      <c r="I764" s="99">
        <v>3.9170500000000001</v>
      </c>
      <c r="J764" s="101">
        <v>1.2050000000000002E-2</v>
      </c>
    </row>
    <row r="765" spans="1:10" ht="17.100000000000001" customHeight="1">
      <c r="A765" s="351"/>
      <c r="B765" s="351"/>
      <c r="C765" s="259" t="s">
        <v>30</v>
      </c>
      <c r="D765" s="98">
        <v>391.52239583333323</v>
      </c>
      <c r="E765" s="99">
        <v>229.16302083333335</v>
      </c>
      <c r="F765" s="99">
        <v>844.13912133333326</v>
      </c>
      <c r="G765" s="99">
        <v>749.17740733333324</v>
      </c>
      <c r="H765" s="100">
        <f t="shared" si="11"/>
        <v>2.1560430011586718</v>
      </c>
      <c r="I765" s="99">
        <v>2.6633333333333336</v>
      </c>
      <c r="J765" s="101">
        <v>0.18229166666666666</v>
      </c>
    </row>
    <row r="766" spans="1:10" ht="17.100000000000001" customHeight="1">
      <c r="A766" s="351"/>
      <c r="B766" s="351"/>
      <c r="C766" s="259" t="s">
        <v>19</v>
      </c>
      <c r="D766" s="102">
        <v>59291.39094742063</v>
      </c>
      <c r="E766" s="103">
        <v>34010.979627182547</v>
      </c>
      <c r="F766" s="103">
        <v>44965.18524265397</v>
      </c>
      <c r="G766" s="103">
        <v>41855.008857444438</v>
      </c>
      <c r="H766" s="104">
        <f t="shared" si="11"/>
        <v>0.75837629247944138</v>
      </c>
      <c r="I766" s="103">
        <v>2305.7465382222222</v>
      </c>
      <c r="J766" s="105">
        <v>294.72845544444453</v>
      </c>
    </row>
    <row r="767" spans="1:10" ht="17.100000000000001" customHeight="1">
      <c r="A767" s="351"/>
      <c r="B767" s="351" t="s">
        <v>31</v>
      </c>
      <c r="C767" s="259" t="s">
        <v>32</v>
      </c>
      <c r="D767" s="98">
        <v>7682.6022304956896</v>
      </c>
      <c r="E767" s="99">
        <v>4437.2537516163811</v>
      </c>
      <c r="F767" s="99">
        <v>4569.9096306163783</v>
      </c>
      <c r="G767" s="99">
        <v>1681.5643299094825</v>
      </c>
      <c r="H767" s="100">
        <f t="shared" si="11"/>
        <v>0.59483876602075791</v>
      </c>
      <c r="I767" s="99">
        <v>0.16727586206896555</v>
      </c>
      <c r="J767" s="101">
        <v>0</v>
      </c>
    </row>
    <row r="768" spans="1:10" ht="17.100000000000001" customHeight="1">
      <c r="A768" s="351"/>
      <c r="B768" s="351"/>
      <c r="C768" s="259" t="s">
        <v>33</v>
      </c>
      <c r="D768" s="98">
        <v>211.43991379310347</v>
      </c>
      <c r="E768" s="99">
        <v>98.999051724137942</v>
      </c>
      <c r="F768" s="99">
        <v>328.12762172413795</v>
      </c>
      <c r="G768" s="99">
        <v>132.05234482758621</v>
      </c>
      <c r="H768" s="100">
        <f t="shared" si="11"/>
        <v>1.551871715409489</v>
      </c>
      <c r="I768" s="99">
        <v>22.22379310344828</v>
      </c>
      <c r="J768" s="107"/>
    </row>
    <row r="769" spans="1:10" ht="17.100000000000001" customHeight="1">
      <c r="A769" s="351"/>
      <c r="B769" s="351"/>
      <c r="C769" s="259" t="s">
        <v>34</v>
      </c>
      <c r="D769" s="98">
        <v>1625.8230732758623</v>
      </c>
      <c r="E769" s="99">
        <v>1022.8590070043103</v>
      </c>
      <c r="F769" s="99">
        <v>1543.5942802758618</v>
      </c>
      <c r="G769" s="99">
        <v>1145.9601560689655</v>
      </c>
      <c r="H769" s="100">
        <f t="shared" si="11"/>
        <v>0.9494232832885573</v>
      </c>
      <c r="I769" s="99">
        <v>0</v>
      </c>
      <c r="J769" s="101">
        <v>0</v>
      </c>
    </row>
    <row r="770" spans="1:10" ht="17.100000000000001" customHeight="1">
      <c r="A770" s="351"/>
      <c r="B770" s="351"/>
      <c r="C770" s="259" t="s">
        <v>35</v>
      </c>
      <c r="D770" s="98">
        <v>12852.820943965524</v>
      </c>
      <c r="E770" s="99">
        <v>11104.227165948281</v>
      </c>
      <c r="F770" s="99">
        <v>5590.3657997413775</v>
      </c>
      <c r="G770" s="99">
        <v>4844.8964124517242</v>
      </c>
      <c r="H770" s="100">
        <f t="shared" si="11"/>
        <v>0.43495243760989977</v>
      </c>
      <c r="I770" s="99">
        <v>0</v>
      </c>
      <c r="J770" s="101">
        <v>0</v>
      </c>
    </row>
    <row r="771" spans="1:10" ht="17.100000000000001" customHeight="1">
      <c r="A771" s="351"/>
      <c r="B771" s="351"/>
      <c r="C771" s="259" t="s">
        <v>36</v>
      </c>
      <c r="D771" s="98">
        <v>6549.1170907659134</v>
      </c>
      <c r="E771" s="99">
        <v>3009.2256405669755</v>
      </c>
      <c r="F771" s="99">
        <v>2147.2025565533827</v>
      </c>
      <c r="G771" s="99">
        <v>1233.8741510228117</v>
      </c>
      <c r="H771" s="100">
        <f t="shared" ref="H771:H834" si="12">IFERROR((F771/D771),0)</f>
        <v>0.32786137838043589</v>
      </c>
      <c r="I771" s="99">
        <v>0.27500000000000002</v>
      </c>
      <c r="J771" s="101">
        <v>0</v>
      </c>
    </row>
    <row r="772" spans="1:10" ht="17.100000000000001" customHeight="1">
      <c r="A772" s="351"/>
      <c r="B772" s="351"/>
      <c r="C772" s="259" t="s">
        <v>37</v>
      </c>
      <c r="D772" s="98">
        <v>13581.575418103452</v>
      </c>
      <c r="E772" s="99">
        <v>4449.861656250001</v>
      </c>
      <c r="F772" s="99">
        <v>2109.997014793104</v>
      </c>
      <c r="G772" s="99">
        <v>1061.517274896552</v>
      </c>
      <c r="H772" s="100">
        <f t="shared" si="12"/>
        <v>0.15535730943117251</v>
      </c>
      <c r="I772" s="99">
        <v>28.675862068965518</v>
      </c>
      <c r="J772" s="101">
        <v>0</v>
      </c>
    </row>
    <row r="773" spans="1:10" ht="17.100000000000001" customHeight="1">
      <c r="A773" s="351"/>
      <c r="B773" s="351"/>
      <c r="C773" s="259" t="s">
        <v>38</v>
      </c>
      <c r="D773" s="98">
        <v>18448.639820581902</v>
      </c>
      <c r="E773" s="99">
        <v>3979.6492984913798</v>
      </c>
      <c r="F773" s="99">
        <v>1785.8896824827582</v>
      </c>
      <c r="G773" s="99">
        <v>385.00452743965519</v>
      </c>
      <c r="H773" s="100">
        <f t="shared" si="12"/>
        <v>9.6803325331895826E-2</v>
      </c>
      <c r="I773" s="99">
        <v>38.991206896551731</v>
      </c>
      <c r="J773" s="101">
        <v>18.280862068965515</v>
      </c>
    </row>
    <row r="774" spans="1:10" ht="17.100000000000001" customHeight="1">
      <c r="A774" s="351"/>
      <c r="B774" s="351"/>
      <c r="C774" s="259" t="s">
        <v>39</v>
      </c>
      <c r="D774" s="98">
        <v>3718.3391864224122</v>
      </c>
      <c r="E774" s="99">
        <v>1915.9714299568961</v>
      </c>
      <c r="F774" s="99">
        <v>1311.4710785</v>
      </c>
      <c r="G774" s="99">
        <v>638.53736668965496</v>
      </c>
      <c r="H774" s="100">
        <f t="shared" si="12"/>
        <v>0.35270345515784629</v>
      </c>
      <c r="I774" s="106"/>
      <c r="J774" s="107"/>
    </row>
    <row r="775" spans="1:10" ht="17.100000000000001" customHeight="1">
      <c r="A775" s="351"/>
      <c r="B775" s="351"/>
      <c r="C775" s="259" t="s">
        <v>40</v>
      </c>
      <c r="D775" s="98">
        <v>5352.2229552801728</v>
      </c>
      <c r="E775" s="99">
        <v>3120.3435886853449</v>
      </c>
      <c r="F775" s="99">
        <v>2750.7213890344824</v>
      </c>
      <c r="G775" s="99">
        <v>1440.4723961379309</v>
      </c>
      <c r="H775" s="100">
        <f t="shared" si="12"/>
        <v>0.51393998568777677</v>
      </c>
      <c r="I775" s="99">
        <v>9</v>
      </c>
      <c r="J775" s="101">
        <v>0</v>
      </c>
    </row>
    <row r="776" spans="1:10" ht="17.100000000000001" customHeight="1">
      <c r="A776" s="351"/>
      <c r="B776" s="351"/>
      <c r="C776" s="259" t="s">
        <v>41</v>
      </c>
      <c r="D776" s="98">
        <v>12293.378125000007</v>
      </c>
      <c r="E776" s="99">
        <v>3128.4209443965524</v>
      </c>
      <c r="F776" s="99">
        <v>1679.6371174482754</v>
      </c>
      <c r="G776" s="99">
        <v>817.70541211034492</v>
      </c>
      <c r="H776" s="100">
        <f t="shared" si="12"/>
        <v>0.13662941954356214</v>
      </c>
      <c r="I776" s="99">
        <v>0</v>
      </c>
      <c r="J776" s="101">
        <v>0</v>
      </c>
    </row>
    <row r="777" spans="1:10" ht="17.100000000000001" customHeight="1">
      <c r="A777" s="351"/>
      <c r="B777" s="351"/>
      <c r="C777" s="259" t="s">
        <v>42</v>
      </c>
      <c r="D777" s="98">
        <v>7389.68017887931</v>
      </c>
      <c r="E777" s="99">
        <v>936.66188232758623</v>
      </c>
      <c r="F777" s="99">
        <v>569.41731237068961</v>
      </c>
      <c r="G777" s="99">
        <v>135.31667227586206</v>
      </c>
      <c r="H777" s="100">
        <f t="shared" si="12"/>
        <v>7.7055745118464011E-2</v>
      </c>
      <c r="I777" s="99">
        <v>0</v>
      </c>
      <c r="J777" s="101">
        <v>0</v>
      </c>
    </row>
    <row r="778" spans="1:10" ht="17.100000000000001" customHeight="1">
      <c r="A778" s="351"/>
      <c r="B778" s="351"/>
      <c r="C778" s="259" t="s">
        <v>43</v>
      </c>
      <c r="D778" s="98">
        <v>3783.3126939655181</v>
      </c>
      <c r="E778" s="99">
        <v>579.67975862068977</v>
      </c>
      <c r="F778" s="99">
        <v>303.69853682758622</v>
      </c>
      <c r="G778" s="99">
        <v>132.35417875862069</v>
      </c>
      <c r="H778" s="100">
        <f t="shared" si="12"/>
        <v>8.0273178929141459E-2</v>
      </c>
      <c r="I778" s="99">
        <v>0.16999999999999998</v>
      </c>
      <c r="J778" s="101">
        <v>0.02</v>
      </c>
    </row>
    <row r="779" spans="1:10" ht="17.100000000000001" customHeight="1">
      <c r="A779" s="351"/>
      <c r="B779" s="351"/>
      <c r="C779" s="259" t="s">
        <v>44</v>
      </c>
      <c r="D779" s="98">
        <v>3665.4839772167497</v>
      </c>
      <c r="E779" s="99">
        <v>1300.9625691194583</v>
      </c>
      <c r="F779" s="99">
        <v>346.29220963711003</v>
      </c>
      <c r="G779" s="99">
        <v>59.129639724137931</v>
      </c>
      <c r="H779" s="100">
        <f t="shared" si="12"/>
        <v>9.4473802583650707E-2</v>
      </c>
      <c r="I779" s="99">
        <v>0.1</v>
      </c>
      <c r="J779" s="101">
        <v>0</v>
      </c>
    </row>
    <row r="780" spans="1:10" ht="17.100000000000001" customHeight="1">
      <c r="A780" s="351"/>
      <c r="B780" s="351"/>
      <c r="C780" s="259" t="s">
        <v>45</v>
      </c>
      <c r="D780" s="98">
        <v>8056.6853719211822</v>
      </c>
      <c r="E780" s="99">
        <v>1585.0368772413797</v>
      </c>
      <c r="F780" s="99">
        <v>907.88111364532017</v>
      </c>
      <c r="G780" s="99">
        <v>491.16764855172414</v>
      </c>
      <c r="H780" s="100">
        <f t="shared" si="12"/>
        <v>0.11268667842105748</v>
      </c>
      <c r="I780" s="99">
        <v>19.714655172413796</v>
      </c>
      <c r="J780" s="101">
        <v>0</v>
      </c>
    </row>
    <row r="781" spans="1:10" ht="17.100000000000001" customHeight="1">
      <c r="A781" s="351"/>
      <c r="B781" s="351"/>
      <c r="C781" s="259" t="s">
        <v>46</v>
      </c>
      <c r="D781" s="98">
        <v>5755.1752828663793</v>
      </c>
      <c r="E781" s="99">
        <v>3118.5280831357754</v>
      </c>
      <c r="F781" s="99">
        <v>1969.5659483448278</v>
      </c>
      <c r="G781" s="99">
        <v>967.03244148275849</v>
      </c>
      <c r="H781" s="100">
        <f t="shared" si="12"/>
        <v>0.3422251889023058</v>
      </c>
      <c r="I781" s="99">
        <v>0</v>
      </c>
      <c r="J781" s="101">
        <v>0</v>
      </c>
    </row>
    <row r="782" spans="1:10" ht="17.100000000000001" customHeight="1">
      <c r="A782" s="351"/>
      <c r="B782" s="351"/>
      <c r="C782" s="259" t="s">
        <v>19</v>
      </c>
      <c r="D782" s="102">
        <v>110966.29626253317</v>
      </c>
      <c r="E782" s="103">
        <v>43787.680705085149</v>
      </c>
      <c r="F782" s="103">
        <v>27913.771291995294</v>
      </c>
      <c r="G782" s="103">
        <v>15166.58495234781</v>
      </c>
      <c r="H782" s="104">
        <f t="shared" si="12"/>
        <v>0.25155179754719942</v>
      </c>
      <c r="I782" s="103">
        <v>119.3177931034483</v>
      </c>
      <c r="J782" s="105">
        <v>18.300862068965511</v>
      </c>
    </row>
    <row r="783" spans="1:10" ht="17.100000000000001" customHeight="1">
      <c r="A783" s="351"/>
      <c r="B783" s="351" t="s">
        <v>47</v>
      </c>
      <c r="C783" s="259" t="s">
        <v>48</v>
      </c>
      <c r="D783" s="98">
        <v>13.71</v>
      </c>
      <c r="E783" s="99">
        <v>11.425000000000001</v>
      </c>
      <c r="F783" s="99">
        <v>2.7986680000000002</v>
      </c>
      <c r="G783" s="106"/>
      <c r="H783" s="100">
        <f t="shared" si="12"/>
        <v>0.20413333333333333</v>
      </c>
      <c r="I783" s="106"/>
      <c r="J783" s="107"/>
    </row>
    <row r="784" spans="1:10" ht="17.100000000000001" customHeight="1">
      <c r="A784" s="351"/>
      <c r="B784" s="351"/>
      <c r="C784" s="259" t="s">
        <v>49</v>
      </c>
      <c r="D784" s="98">
        <v>72.358333333333334</v>
      </c>
      <c r="E784" s="99">
        <v>31.799583333333334</v>
      </c>
      <c r="F784" s="99">
        <v>46.046466933333335</v>
      </c>
      <c r="G784" s="99">
        <v>32.671112799999996</v>
      </c>
      <c r="H784" s="100">
        <f t="shared" si="12"/>
        <v>0.63636715789473686</v>
      </c>
      <c r="I784" s="106"/>
      <c r="J784" s="107"/>
    </row>
    <row r="785" spans="1:10" ht="17.100000000000001" customHeight="1">
      <c r="A785" s="351"/>
      <c r="B785" s="351"/>
      <c r="C785" s="259" t="s">
        <v>50</v>
      </c>
      <c r="D785" s="98">
        <v>88.591666666666683</v>
      </c>
      <c r="E785" s="99">
        <v>61.171666666666674</v>
      </c>
      <c r="F785" s="99">
        <v>13.231589766666666</v>
      </c>
      <c r="G785" s="99">
        <v>1</v>
      </c>
      <c r="H785" s="100">
        <f t="shared" si="12"/>
        <v>0.14935478995390836</v>
      </c>
      <c r="I785" s="99">
        <v>0.1</v>
      </c>
      <c r="J785" s="101">
        <v>0</v>
      </c>
    </row>
    <row r="786" spans="1:10" ht="17.100000000000001" customHeight="1">
      <c r="A786" s="351"/>
      <c r="B786" s="351"/>
      <c r="C786" s="259" t="s">
        <v>52</v>
      </c>
      <c r="D786" s="98">
        <v>127.12379545454546</v>
      </c>
      <c r="E786" s="99">
        <v>127.12379545454546</v>
      </c>
      <c r="F786" s="99">
        <v>110.52439930181818</v>
      </c>
      <c r="G786" s="99">
        <v>77.737927810909085</v>
      </c>
      <c r="H786" s="100">
        <f t="shared" si="12"/>
        <v>0.86942337511734713</v>
      </c>
      <c r="I786" s="99">
        <v>13.120819490909092</v>
      </c>
      <c r="J786" s="101">
        <v>2.7017090909090911</v>
      </c>
    </row>
    <row r="787" spans="1:10" ht="17.100000000000001" customHeight="1">
      <c r="A787" s="351"/>
      <c r="B787" s="351"/>
      <c r="C787" s="259" t="s">
        <v>54</v>
      </c>
      <c r="D787" s="98">
        <v>164.2667676767677</v>
      </c>
      <c r="E787" s="99">
        <v>144.7328787878788</v>
      </c>
      <c r="F787" s="99">
        <v>356.08425362020205</v>
      </c>
      <c r="G787" s="99">
        <v>255.97065221818181</v>
      </c>
      <c r="H787" s="100">
        <f t="shared" si="12"/>
        <v>2.1677193668343127</v>
      </c>
      <c r="I787" s="99">
        <v>13.032090909090908</v>
      </c>
      <c r="J787" s="101">
        <v>0</v>
      </c>
    </row>
    <row r="788" spans="1:10" ht="17.100000000000001" customHeight="1">
      <c r="A788" s="351"/>
      <c r="B788" s="351"/>
      <c r="C788" s="259" t="s">
        <v>55</v>
      </c>
      <c r="D788" s="98">
        <v>45.95</v>
      </c>
      <c r="E788" s="99">
        <v>45.95</v>
      </c>
      <c r="F788" s="99">
        <v>3.8416543999999999</v>
      </c>
      <c r="G788" s="99">
        <v>0.15</v>
      </c>
      <c r="H788" s="100">
        <f t="shared" si="12"/>
        <v>8.3605101196953205E-2</v>
      </c>
      <c r="I788" s="99">
        <v>5.484</v>
      </c>
      <c r="J788" s="101">
        <v>0</v>
      </c>
    </row>
    <row r="789" spans="1:10" ht="17.100000000000001" customHeight="1">
      <c r="A789" s="351"/>
      <c r="B789" s="351"/>
      <c r="C789" s="259" t="s">
        <v>57</v>
      </c>
      <c r="D789" s="98">
        <v>59.410000000000004</v>
      </c>
      <c r="E789" s="99">
        <v>59.410000000000004</v>
      </c>
      <c r="F789" s="99">
        <v>80.812224000000001</v>
      </c>
      <c r="G789" s="99">
        <v>23.7435264</v>
      </c>
      <c r="H789" s="100">
        <f t="shared" si="12"/>
        <v>1.3602461538461537</v>
      </c>
      <c r="I789" s="99">
        <v>13.892800000000001</v>
      </c>
      <c r="J789" s="107"/>
    </row>
    <row r="790" spans="1:10" ht="17.100000000000001" customHeight="1">
      <c r="A790" s="351"/>
      <c r="B790" s="351"/>
      <c r="C790" s="259" t="s">
        <v>58</v>
      </c>
      <c r="D790" s="98">
        <v>23.35</v>
      </c>
      <c r="E790" s="99">
        <v>22.975000000000001</v>
      </c>
      <c r="F790" s="99">
        <v>3.6416544000000002</v>
      </c>
      <c r="G790" s="99">
        <v>1.7958272</v>
      </c>
      <c r="H790" s="100">
        <f t="shared" si="12"/>
        <v>0.15595950321199142</v>
      </c>
      <c r="I790" s="99">
        <v>0</v>
      </c>
      <c r="J790" s="101">
        <v>0</v>
      </c>
    </row>
    <row r="791" spans="1:10" ht="17.100000000000001" customHeight="1">
      <c r="A791" s="351"/>
      <c r="B791" s="351"/>
      <c r="C791" s="259" t="s">
        <v>59</v>
      </c>
      <c r="D791" s="98">
        <v>135.1407638888889</v>
      </c>
      <c r="E791" s="99">
        <v>76.504097222222228</v>
      </c>
      <c r="F791" s="99">
        <v>17.285724250000001</v>
      </c>
      <c r="G791" s="99">
        <v>1.2244973333333333</v>
      </c>
      <c r="H791" s="100">
        <f t="shared" si="12"/>
        <v>0.12790903168352752</v>
      </c>
      <c r="I791" s="99">
        <v>0.92259999999999986</v>
      </c>
      <c r="J791" s="101">
        <v>0</v>
      </c>
    </row>
    <row r="792" spans="1:10" ht="17.100000000000001" customHeight="1">
      <c r="A792" s="351"/>
      <c r="B792" s="351"/>
      <c r="C792" s="259" t="s">
        <v>19</v>
      </c>
      <c r="D792" s="102">
        <v>729.90132702020196</v>
      </c>
      <c r="E792" s="103">
        <v>581.09202146464656</v>
      </c>
      <c r="F792" s="103">
        <v>634.26663467202025</v>
      </c>
      <c r="G792" s="103">
        <v>394.29354376242429</v>
      </c>
      <c r="H792" s="104">
        <f t="shared" si="12"/>
        <v>0.86897586179407671</v>
      </c>
      <c r="I792" s="103">
        <v>46.55231040000001</v>
      </c>
      <c r="J792" s="105">
        <v>2.7017090909090911</v>
      </c>
    </row>
    <row r="793" spans="1:10" ht="17.100000000000001" customHeight="1">
      <c r="A793" s="351"/>
      <c r="B793" s="351" t="s">
        <v>60</v>
      </c>
      <c r="C793" s="259" t="s">
        <v>61</v>
      </c>
      <c r="D793" s="98">
        <v>2366.0137368421056</v>
      </c>
      <c r="E793" s="99">
        <v>1458.1142105263157</v>
      </c>
      <c r="F793" s="99">
        <v>2581.8745684210526</v>
      </c>
      <c r="G793" s="99">
        <v>2249.5809263157894</v>
      </c>
      <c r="H793" s="100">
        <f t="shared" si="12"/>
        <v>1.091233972236803</v>
      </c>
      <c r="I793" s="99">
        <v>125.36184210526318</v>
      </c>
      <c r="J793" s="101">
        <v>14.780894736842106</v>
      </c>
    </row>
    <row r="794" spans="1:10" ht="17.100000000000001" customHeight="1">
      <c r="A794" s="351"/>
      <c r="B794" s="351"/>
      <c r="C794" s="259" t="s">
        <v>62</v>
      </c>
      <c r="D794" s="98">
        <v>3582.7718045112783</v>
      </c>
      <c r="E794" s="99">
        <v>1225.4762280701755</v>
      </c>
      <c r="F794" s="99">
        <v>4335.2414849122806</v>
      </c>
      <c r="G794" s="99">
        <v>4026.5</v>
      </c>
      <c r="H794" s="100">
        <f t="shared" si="12"/>
        <v>1.2100244507488653</v>
      </c>
      <c r="I794" s="99">
        <v>162.42073684210527</v>
      </c>
      <c r="J794" s="101">
        <v>159.69999999999999</v>
      </c>
    </row>
    <row r="795" spans="1:10" ht="17.100000000000001" customHeight="1">
      <c r="A795" s="351"/>
      <c r="B795" s="351"/>
      <c r="C795" s="259" t="s">
        <v>63</v>
      </c>
      <c r="D795" s="98">
        <v>2325.1243233082705</v>
      </c>
      <c r="E795" s="99">
        <v>803.74821428571431</v>
      </c>
      <c r="F795" s="99">
        <v>4023.9702357142855</v>
      </c>
      <c r="G795" s="99">
        <v>4023.8416000000002</v>
      </c>
      <c r="H795" s="100">
        <f t="shared" si="12"/>
        <v>1.7306473444778367</v>
      </c>
      <c r="I795" s="99">
        <v>325.24223308270678</v>
      </c>
      <c r="J795" s="101">
        <v>10.516842105263159</v>
      </c>
    </row>
    <row r="796" spans="1:10" ht="17.100000000000001" customHeight="1">
      <c r="A796" s="351"/>
      <c r="B796" s="351"/>
      <c r="C796" s="259" t="s">
        <v>64</v>
      </c>
      <c r="D796" s="98">
        <v>190.12406015037595</v>
      </c>
      <c r="E796" s="99">
        <v>0</v>
      </c>
      <c r="F796" s="99">
        <v>0</v>
      </c>
      <c r="G796" s="106"/>
      <c r="H796" s="100">
        <f t="shared" si="12"/>
        <v>0</v>
      </c>
      <c r="I796" s="106"/>
      <c r="J796" s="107"/>
    </row>
    <row r="797" spans="1:10" ht="17.100000000000001" customHeight="1">
      <c r="A797" s="351"/>
      <c r="B797" s="351"/>
      <c r="C797" s="259" t="s">
        <v>60</v>
      </c>
      <c r="D797" s="98">
        <v>27</v>
      </c>
      <c r="E797" s="99">
        <v>0</v>
      </c>
      <c r="F797" s="99">
        <v>0</v>
      </c>
      <c r="G797" s="106"/>
      <c r="H797" s="100">
        <f t="shared" si="12"/>
        <v>0</v>
      </c>
      <c r="I797" s="106"/>
      <c r="J797" s="107"/>
    </row>
    <row r="798" spans="1:10" ht="17.100000000000001" customHeight="1">
      <c r="A798" s="351"/>
      <c r="B798" s="351"/>
      <c r="C798" s="259" t="s">
        <v>65</v>
      </c>
      <c r="D798" s="98">
        <v>961.69056641604016</v>
      </c>
      <c r="E798" s="99">
        <v>125.64431578947372</v>
      </c>
      <c r="F798" s="99">
        <v>175.19055152046786</v>
      </c>
      <c r="G798" s="106"/>
      <c r="H798" s="100">
        <f t="shared" si="12"/>
        <v>0.18216935637972984</v>
      </c>
      <c r="I798" s="99">
        <v>59.09228070175439</v>
      </c>
      <c r="J798" s="101">
        <v>9.4754385964912302</v>
      </c>
    </row>
    <row r="799" spans="1:10" ht="17.100000000000001" customHeight="1">
      <c r="A799" s="351"/>
      <c r="B799" s="351"/>
      <c r="C799" s="259" t="s">
        <v>19</v>
      </c>
      <c r="D799" s="102">
        <v>9452.7244912280694</v>
      </c>
      <c r="E799" s="103">
        <v>3612.9829686716785</v>
      </c>
      <c r="F799" s="103">
        <v>11116.276840568085</v>
      </c>
      <c r="G799" s="103">
        <v>10299.92252631579</v>
      </c>
      <c r="H799" s="104">
        <f t="shared" si="12"/>
        <v>1.1759865476756206</v>
      </c>
      <c r="I799" s="103">
        <v>672.11709273182964</v>
      </c>
      <c r="J799" s="105">
        <v>194.47317543859646</v>
      </c>
    </row>
    <row r="800" spans="1:10" ht="17.100000000000001" customHeight="1">
      <c r="A800" s="351"/>
      <c r="B800" s="351" t="s">
        <v>66</v>
      </c>
      <c r="C800" s="259" t="s">
        <v>67</v>
      </c>
      <c r="D800" s="98">
        <v>58.846542553191497</v>
      </c>
      <c r="E800" s="99">
        <v>58.846542553191497</v>
      </c>
      <c r="F800" s="99">
        <v>35.098297872340424</v>
      </c>
      <c r="G800" s="99">
        <v>2.7</v>
      </c>
      <c r="H800" s="100">
        <f t="shared" si="12"/>
        <v>0.59643772343319934</v>
      </c>
      <c r="I800" s="99">
        <v>0.45120000000000005</v>
      </c>
      <c r="J800" s="101">
        <v>9.1199999999999989E-2</v>
      </c>
    </row>
    <row r="801" spans="1:10" ht="17.100000000000001" customHeight="1">
      <c r="A801" s="351"/>
      <c r="B801" s="351"/>
      <c r="C801" s="259" t="s">
        <v>68</v>
      </c>
      <c r="D801" s="98">
        <v>48.906595744680857</v>
      </c>
      <c r="E801" s="99">
        <v>48.859095744680857</v>
      </c>
      <c r="F801" s="99">
        <v>34.514981560283687</v>
      </c>
      <c r="G801" s="99">
        <v>14.982639999999998</v>
      </c>
      <c r="H801" s="100">
        <f t="shared" si="12"/>
        <v>0.70573265292212817</v>
      </c>
      <c r="I801" s="106"/>
      <c r="J801" s="107"/>
    </row>
    <row r="802" spans="1:10" ht="17.100000000000001" customHeight="1">
      <c r="A802" s="351"/>
      <c r="B802" s="351"/>
      <c r="C802" s="259" t="s">
        <v>69</v>
      </c>
      <c r="D802" s="98">
        <v>110.14716312056737</v>
      </c>
      <c r="E802" s="99">
        <v>96.524231678486998</v>
      </c>
      <c r="F802" s="99">
        <v>78.463842836879437</v>
      </c>
      <c r="G802" s="99">
        <v>75</v>
      </c>
      <c r="H802" s="100">
        <f t="shared" si="12"/>
        <v>0.71235464095423606</v>
      </c>
      <c r="I802" s="99">
        <v>2.4399702127659575</v>
      </c>
      <c r="J802" s="101">
        <v>0.56497021276595738</v>
      </c>
    </row>
    <row r="803" spans="1:10" ht="17.100000000000001" customHeight="1">
      <c r="A803" s="351"/>
      <c r="B803" s="351"/>
      <c r="C803" s="259" t="s">
        <v>70</v>
      </c>
      <c r="D803" s="98">
        <v>176.56501182033097</v>
      </c>
      <c r="E803" s="99">
        <v>106.37966903073287</v>
      </c>
      <c r="F803" s="99">
        <v>93.177233853427893</v>
      </c>
      <c r="G803" s="99">
        <v>86.252228085106381</v>
      </c>
      <c r="H803" s="100">
        <f t="shared" si="12"/>
        <v>0.52772195857378124</v>
      </c>
      <c r="I803" s="99">
        <v>1.1717900709219857</v>
      </c>
      <c r="J803" s="101">
        <v>0</v>
      </c>
    </row>
    <row r="804" spans="1:10" ht="17.100000000000001" customHeight="1">
      <c r="A804" s="351"/>
      <c r="B804" s="351"/>
      <c r="C804" s="259" t="s">
        <v>71</v>
      </c>
      <c r="D804" s="98">
        <v>2725.2307556320397</v>
      </c>
      <c r="E804" s="99">
        <v>2578.5477174593243</v>
      </c>
      <c r="F804" s="99">
        <v>3486.829834739257</v>
      </c>
      <c r="G804" s="99">
        <v>2054.3335309595327</v>
      </c>
      <c r="H804" s="100">
        <f t="shared" si="12"/>
        <v>1.2794622354577772</v>
      </c>
      <c r="I804" s="99">
        <v>9.8185106382978731</v>
      </c>
      <c r="J804" s="101">
        <v>0.01</v>
      </c>
    </row>
    <row r="805" spans="1:10" ht="17.100000000000001" customHeight="1">
      <c r="A805" s="351"/>
      <c r="B805" s="351"/>
      <c r="C805" s="259" t="s">
        <v>72</v>
      </c>
      <c r="D805" s="98">
        <v>418.2505319148936</v>
      </c>
      <c r="E805" s="99">
        <v>326.71515957446809</v>
      </c>
      <c r="F805" s="99">
        <v>446.95074774468083</v>
      </c>
      <c r="G805" s="99">
        <v>383.36972170212766</v>
      </c>
      <c r="H805" s="100">
        <f t="shared" si="12"/>
        <v>1.0686196756245303</v>
      </c>
      <c r="I805" s="99">
        <v>37.992578723404257</v>
      </c>
      <c r="J805" s="101">
        <v>0.02</v>
      </c>
    </row>
    <row r="806" spans="1:10" ht="17.100000000000001" customHeight="1">
      <c r="A806" s="351"/>
      <c r="B806" s="351"/>
      <c r="C806" s="259" t="s">
        <v>73</v>
      </c>
      <c r="D806" s="98">
        <v>250.83436592367448</v>
      </c>
      <c r="E806" s="99">
        <v>250.83436592367448</v>
      </c>
      <c r="F806" s="99">
        <v>138.0370634110098</v>
      </c>
      <c r="G806" s="99">
        <v>30.008886079027356</v>
      </c>
      <c r="H806" s="100">
        <f t="shared" si="12"/>
        <v>0.55031160862946749</v>
      </c>
      <c r="I806" s="99">
        <v>8.4072948328267483</v>
      </c>
      <c r="J806" s="107"/>
    </row>
    <row r="807" spans="1:10" ht="17.100000000000001" customHeight="1">
      <c r="A807" s="351"/>
      <c r="B807" s="351"/>
      <c r="C807" s="259" t="s">
        <v>74</v>
      </c>
      <c r="D807" s="98">
        <v>155.67866884888161</v>
      </c>
      <c r="E807" s="99">
        <v>155.67866884888161</v>
      </c>
      <c r="F807" s="99">
        <v>119.43550777959629</v>
      </c>
      <c r="G807" s="99">
        <v>41.105680756501179</v>
      </c>
      <c r="H807" s="100">
        <f t="shared" si="12"/>
        <v>0.76719250403877226</v>
      </c>
      <c r="I807" s="106"/>
      <c r="J807" s="107"/>
    </row>
    <row r="808" spans="1:10" ht="17.100000000000001" customHeight="1">
      <c r="A808" s="351"/>
      <c r="B808" s="351"/>
      <c r="C808" s="259" t="s">
        <v>19</v>
      </c>
      <c r="D808" s="102">
        <v>3944.4596355582594</v>
      </c>
      <c r="E808" s="103">
        <v>3622.3854508134405</v>
      </c>
      <c r="F808" s="103">
        <v>4432.507509797475</v>
      </c>
      <c r="G808" s="103">
        <v>2687.752687582295</v>
      </c>
      <c r="H808" s="104">
        <f t="shared" si="12"/>
        <v>1.1237299704729118</v>
      </c>
      <c r="I808" s="103">
        <v>60.281344478216823</v>
      </c>
      <c r="J808" s="105">
        <v>0.68617021276595735</v>
      </c>
    </row>
    <row r="809" spans="1:10" ht="17.100000000000001" customHeight="1">
      <c r="A809" s="351"/>
      <c r="B809" s="351" t="s">
        <v>75</v>
      </c>
      <c r="C809" s="259" t="s">
        <v>77</v>
      </c>
      <c r="D809" s="98">
        <v>9.0101351351351351</v>
      </c>
      <c r="E809" s="99">
        <v>9.0101351351351351</v>
      </c>
      <c r="F809" s="99">
        <v>21.243736216216213</v>
      </c>
      <c r="G809" s="99">
        <v>12.392179459459459</v>
      </c>
      <c r="H809" s="100">
        <f t="shared" si="12"/>
        <v>2.3577599999999999</v>
      </c>
      <c r="I809" s="106"/>
      <c r="J809" s="107"/>
    </row>
    <row r="810" spans="1:10" ht="17.100000000000001" customHeight="1">
      <c r="A810" s="351"/>
      <c r="B810" s="351"/>
      <c r="C810" s="259" t="s">
        <v>78</v>
      </c>
      <c r="D810" s="98">
        <v>1633.8288109131859</v>
      </c>
      <c r="E810" s="99">
        <v>1611.9547962735462</v>
      </c>
      <c r="F810" s="99">
        <v>1087.8991154176904</v>
      </c>
      <c r="G810" s="99">
        <v>975.96191368006532</v>
      </c>
      <c r="H810" s="100">
        <f t="shared" si="12"/>
        <v>0.66585869226387162</v>
      </c>
      <c r="I810" s="99">
        <v>20.262792792792794</v>
      </c>
      <c r="J810" s="101">
        <v>14.416216216216217</v>
      </c>
    </row>
    <row r="811" spans="1:10" ht="17.100000000000001" customHeight="1">
      <c r="A811" s="351"/>
      <c r="B811" s="351"/>
      <c r="C811" s="259" t="s">
        <v>79</v>
      </c>
      <c r="D811" s="98">
        <v>1927.0319256756761</v>
      </c>
      <c r="E811" s="99">
        <v>1927.0319256756761</v>
      </c>
      <c r="F811" s="99">
        <v>1039.8856399864862</v>
      </c>
      <c r="G811" s="99">
        <v>751.52434836486475</v>
      </c>
      <c r="H811" s="100">
        <f t="shared" si="12"/>
        <v>0.53963072750954588</v>
      </c>
      <c r="I811" s="99">
        <v>3.5016989189189185</v>
      </c>
      <c r="J811" s="101">
        <v>0.18020270270270269</v>
      </c>
    </row>
    <row r="812" spans="1:10" ht="17.100000000000001" customHeight="1">
      <c r="A812" s="351"/>
      <c r="B812" s="351"/>
      <c r="C812" s="259" t="s">
        <v>80</v>
      </c>
      <c r="D812" s="98">
        <v>61.318975225225223</v>
      </c>
      <c r="E812" s="99">
        <v>61.318975225225223</v>
      </c>
      <c r="F812" s="99">
        <v>59.990961396396393</v>
      </c>
      <c r="G812" s="99">
        <v>34.334501486486488</v>
      </c>
      <c r="H812" s="100">
        <f t="shared" si="12"/>
        <v>0.97834253061224485</v>
      </c>
      <c r="I812" s="99">
        <v>0.18020270270270269</v>
      </c>
      <c r="J812" s="101">
        <v>0.18020270270270269</v>
      </c>
    </row>
    <row r="813" spans="1:10" ht="17.100000000000001" customHeight="1">
      <c r="A813" s="351"/>
      <c r="B813" s="351"/>
      <c r="C813" s="259" t="s">
        <v>81</v>
      </c>
      <c r="D813" s="98">
        <v>247.160472972973</v>
      </c>
      <c r="E813" s="99">
        <v>245.472972972973</v>
      </c>
      <c r="F813" s="99">
        <v>234.8233437837838</v>
      </c>
      <c r="G813" s="99">
        <v>196.43947459459463</v>
      </c>
      <c r="H813" s="100">
        <f t="shared" si="12"/>
        <v>0.95008453802992088</v>
      </c>
      <c r="I813" s="99">
        <v>7.7320270270270282</v>
      </c>
      <c r="J813" s="101">
        <v>6.8167567567567584</v>
      </c>
    </row>
    <row r="814" spans="1:10" ht="17.100000000000001" customHeight="1">
      <c r="A814" s="351"/>
      <c r="B814" s="351"/>
      <c r="C814" s="259" t="s">
        <v>82</v>
      </c>
      <c r="D814" s="98">
        <v>188.37658783783786</v>
      </c>
      <c r="E814" s="99">
        <v>188.37658783783786</v>
      </c>
      <c r="F814" s="99">
        <v>111.57706621621622</v>
      </c>
      <c r="G814" s="99">
        <v>19.294013351351353</v>
      </c>
      <c r="H814" s="100">
        <f t="shared" si="12"/>
        <v>0.59230856390851627</v>
      </c>
      <c r="I814" s="106"/>
      <c r="J814" s="107"/>
    </row>
    <row r="815" spans="1:10" ht="17.100000000000001" customHeight="1">
      <c r="A815" s="351"/>
      <c r="B815" s="351"/>
      <c r="C815" s="259" t="s">
        <v>83</v>
      </c>
      <c r="D815" s="98">
        <v>93.432053096115609</v>
      </c>
      <c r="E815" s="99">
        <v>93.432053096115609</v>
      </c>
      <c r="F815" s="99">
        <v>68.315837471042485</v>
      </c>
      <c r="G815" s="99">
        <v>14.675752565812568</v>
      </c>
      <c r="H815" s="100">
        <f t="shared" si="12"/>
        <v>0.73118202166406943</v>
      </c>
      <c r="I815" s="106"/>
      <c r="J815" s="107"/>
    </row>
    <row r="816" spans="1:10" ht="17.100000000000001" customHeight="1">
      <c r="A816" s="351"/>
      <c r="B816" s="351"/>
      <c r="C816" s="259" t="s">
        <v>84</v>
      </c>
      <c r="D816" s="98">
        <v>439.42018693693694</v>
      </c>
      <c r="E816" s="99">
        <v>439.42018693693694</v>
      </c>
      <c r="F816" s="99">
        <v>353.67923392792795</v>
      </c>
      <c r="G816" s="99">
        <v>232.89487193014486</v>
      </c>
      <c r="H816" s="100">
        <f t="shared" si="12"/>
        <v>0.80487707311154089</v>
      </c>
      <c r="I816" s="99">
        <v>1.3162500000000001</v>
      </c>
      <c r="J816" s="101">
        <v>2.1937500000000001</v>
      </c>
    </row>
    <row r="817" spans="1:10" ht="17.100000000000001" customHeight="1">
      <c r="A817" s="351"/>
      <c r="B817" s="351"/>
      <c r="C817" s="259" t="s">
        <v>85</v>
      </c>
      <c r="D817" s="98">
        <v>2222.0023899467656</v>
      </c>
      <c r="E817" s="99">
        <v>2212.9922548116306</v>
      </c>
      <c r="F817" s="99">
        <v>1072.8774979963148</v>
      </c>
      <c r="G817" s="99">
        <v>581.84591467444739</v>
      </c>
      <c r="H817" s="100">
        <f t="shared" si="12"/>
        <v>0.48284263907655772</v>
      </c>
      <c r="I817" s="99">
        <v>10.511824324324326</v>
      </c>
      <c r="J817" s="101">
        <v>3.5039414414414418</v>
      </c>
    </row>
    <row r="818" spans="1:10" ht="17.100000000000001" customHeight="1">
      <c r="A818" s="351"/>
      <c r="B818" s="351"/>
      <c r="C818" s="259" t="s">
        <v>87</v>
      </c>
      <c r="D818" s="98">
        <v>309.3685675675676</v>
      </c>
      <c r="E818" s="99">
        <v>304.86350000000004</v>
      </c>
      <c r="F818" s="99">
        <v>66.322466878378378</v>
      </c>
      <c r="G818" s="99">
        <v>29.277069729729732</v>
      </c>
      <c r="H818" s="100">
        <f t="shared" si="12"/>
        <v>0.21438010784302847</v>
      </c>
      <c r="I818" s="106"/>
      <c r="J818" s="107"/>
    </row>
    <row r="819" spans="1:10" ht="17.100000000000001" customHeight="1">
      <c r="A819" s="351"/>
      <c r="B819" s="351"/>
      <c r="C819" s="259" t="s">
        <v>19</v>
      </c>
      <c r="D819" s="102">
        <v>7130.9501053074209</v>
      </c>
      <c r="E819" s="103">
        <v>7093.8733879650772</v>
      </c>
      <c r="F819" s="103">
        <v>4116.6148992904536</v>
      </c>
      <c r="G819" s="103">
        <v>2848.6400398369565</v>
      </c>
      <c r="H819" s="104">
        <f t="shared" si="12"/>
        <v>0.57728841718111878</v>
      </c>
      <c r="I819" s="103">
        <v>43.50479576576577</v>
      </c>
      <c r="J819" s="105">
        <v>27.291069819819825</v>
      </c>
    </row>
    <row r="820" spans="1:10" ht="17.100000000000001" customHeight="1">
      <c r="A820" s="351"/>
      <c r="B820" s="351" t="s">
        <v>88</v>
      </c>
      <c r="C820" s="259" t="s">
        <v>89</v>
      </c>
      <c r="D820" s="98">
        <v>8.3414634146341466</v>
      </c>
      <c r="E820" s="99">
        <v>0</v>
      </c>
      <c r="F820" s="99">
        <v>0</v>
      </c>
      <c r="G820" s="106"/>
      <c r="H820" s="100">
        <f t="shared" si="12"/>
        <v>0</v>
      </c>
      <c r="I820" s="99">
        <v>1.6682926829268294</v>
      </c>
      <c r="J820" s="107"/>
    </row>
    <row r="821" spans="1:10" ht="17.100000000000001" customHeight="1">
      <c r="A821" s="351"/>
      <c r="B821" s="351"/>
      <c r="C821" s="259" t="s">
        <v>90</v>
      </c>
      <c r="D821" s="98">
        <v>4.1707317073170733</v>
      </c>
      <c r="E821" s="99">
        <v>0</v>
      </c>
      <c r="F821" s="99">
        <v>0</v>
      </c>
      <c r="G821" s="106"/>
      <c r="H821" s="100">
        <f t="shared" si="12"/>
        <v>0</v>
      </c>
      <c r="I821" s="106"/>
      <c r="J821" s="107"/>
    </row>
    <row r="822" spans="1:10" ht="17.100000000000001" customHeight="1">
      <c r="A822" s="351"/>
      <c r="B822" s="351"/>
      <c r="C822" s="259" t="s">
        <v>91</v>
      </c>
      <c r="D822" s="98">
        <v>16.852941176470591</v>
      </c>
      <c r="E822" s="99">
        <v>0.25</v>
      </c>
      <c r="F822" s="99">
        <v>0.5</v>
      </c>
      <c r="G822" s="99">
        <v>0</v>
      </c>
      <c r="H822" s="100">
        <f t="shared" si="12"/>
        <v>2.9668411867364741E-2</v>
      </c>
      <c r="I822" s="99">
        <v>0</v>
      </c>
      <c r="J822" s="101">
        <v>0</v>
      </c>
    </row>
    <row r="823" spans="1:10" ht="17.100000000000001" customHeight="1">
      <c r="A823" s="351"/>
      <c r="B823" s="351"/>
      <c r="C823" s="259" t="s">
        <v>92</v>
      </c>
      <c r="D823" s="98">
        <v>986.41942713670835</v>
      </c>
      <c r="E823" s="99">
        <v>662.31429199364607</v>
      </c>
      <c r="F823" s="99">
        <v>820.27766232424688</v>
      </c>
      <c r="G823" s="99">
        <v>525.96122207009626</v>
      </c>
      <c r="H823" s="100">
        <f t="shared" si="12"/>
        <v>0.83157087113062722</v>
      </c>
      <c r="I823" s="99">
        <v>3.8077560975609757</v>
      </c>
      <c r="J823" s="101">
        <v>0.20546341463414636</v>
      </c>
    </row>
    <row r="824" spans="1:10" ht="17.100000000000001" customHeight="1">
      <c r="A824" s="351"/>
      <c r="B824" s="351"/>
      <c r="C824" s="259" t="s">
        <v>93</v>
      </c>
      <c r="D824" s="98">
        <v>3846.2161303545813</v>
      </c>
      <c r="E824" s="99">
        <v>1628.7034784310313</v>
      </c>
      <c r="F824" s="99">
        <v>1541.1696847058824</v>
      </c>
      <c r="G824" s="99">
        <v>855.41554326706284</v>
      </c>
      <c r="H824" s="100">
        <f t="shared" si="12"/>
        <v>0.40069762916932145</v>
      </c>
      <c r="I824" s="99">
        <v>43.917329985652799</v>
      </c>
      <c r="J824" s="101">
        <v>0.77965853658536588</v>
      </c>
    </row>
    <row r="825" spans="1:10" ht="17.100000000000001" customHeight="1">
      <c r="A825" s="351"/>
      <c r="B825" s="351"/>
      <c r="C825" s="259" t="s">
        <v>94</v>
      </c>
      <c r="D825" s="98">
        <v>165.07747489239597</v>
      </c>
      <c r="E825" s="99">
        <v>156.73601147776182</v>
      </c>
      <c r="F825" s="99">
        <v>65.803040688665703</v>
      </c>
      <c r="G825" s="99">
        <v>57.44170467718795</v>
      </c>
      <c r="H825" s="100">
        <f t="shared" si="12"/>
        <v>0.39861913765980933</v>
      </c>
      <c r="I825" s="99">
        <v>28.844763271162122</v>
      </c>
      <c r="J825" s="107"/>
    </row>
    <row r="826" spans="1:10" ht="17.100000000000001" customHeight="1">
      <c r="A826" s="351"/>
      <c r="B826" s="351"/>
      <c r="C826" s="259" t="s">
        <v>95</v>
      </c>
      <c r="D826" s="98">
        <v>511.31189223656941</v>
      </c>
      <c r="E826" s="99">
        <v>313.37375243902443</v>
      </c>
      <c r="F826" s="99">
        <v>140.05353951219513</v>
      </c>
      <c r="G826" s="99">
        <v>66.400000000000006</v>
      </c>
      <c r="H826" s="100">
        <f t="shared" si="12"/>
        <v>0.2739101938340921</v>
      </c>
      <c r="I826" s="99">
        <v>4.644065359477124</v>
      </c>
      <c r="J826" s="101">
        <v>1.1000000000000001E-2</v>
      </c>
    </row>
    <row r="827" spans="1:10" ht="17.100000000000001" customHeight="1">
      <c r="A827" s="351"/>
      <c r="B827" s="351"/>
      <c r="C827" s="259" t="s">
        <v>96</v>
      </c>
      <c r="D827" s="98">
        <v>580.54246515679438</v>
      </c>
      <c r="E827" s="99">
        <v>374.89716898954703</v>
      </c>
      <c r="F827" s="99">
        <v>456.14419121951221</v>
      </c>
      <c r="G827" s="99">
        <v>419.6150990243903</v>
      </c>
      <c r="H827" s="100">
        <f t="shared" si="12"/>
        <v>0.78572062957757216</v>
      </c>
      <c r="I827" s="99">
        <v>14.836585365853658</v>
      </c>
      <c r="J827" s="101">
        <v>0.64500000000000002</v>
      </c>
    </row>
    <row r="828" spans="1:10" ht="17.100000000000001" customHeight="1">
      <c r="A828" s="351"/>
      <c r="B828" s="351"/>
      <c r="C828" s="259" t="s">
        <v>97</v>
      </c>
      <c r="D828" s="98">
        <v>59.909612625538024</v>
      </c>
      <c r="E828" s="99">
        <v>44.548619480312446</v>
      </c>
      <c r="F828" s="99">
        <v>40.534094729794354</v>
      </c>
      <c r="G828" s="99">
        <v>21.869710849673201</v>
      </c>
      <c r="H828" s="100">
        <f t="shared" si="12"/>
        <v>0.67658749495094628</v>
      </c>
      <c r="I828" s="99">
        <v>0.1</v>
      </c>
      <c r="J828" s="101">
        <v>0</v>
      </c>
    </row>
    <row r="829" spans="1:10" ht="17.100000000000001" customHeight="1">
      <c r="A829" s="351"/>
      <c r="B829" s="351"/>
      <c r="C829" s="259" t="s">
        <v>98</v>
      </c>
      <c r="D829" s="98">
        <v>800.52228598756574</v>
      </c>
      <c r="E829" s="99">
        <v>655.12336681013869</v>
      </c>
      <c r="F829" s="99">
        <v>1946.6663099990435</v>
      </c>
      <c r="G829" s="99">
        <v>1819.0909135150646</v>
      </c>
      <c r="H829" s="100">
        <f t="shared" si="12"/>
        <v>2.4317453043765487</v>
      </c>
      <c r="I829" s="99">
        <v>120.08235294117648</v>
      </c>
      <c r="J829" s="101">
        <v>33</v>
      </c>
    </row>
    <row r="830" spans="1:10" ht="17.100000000000001" customHeight="1">
      <c r="A830" s="351"/>
      <c r="B830" s="351"/>
      <c r="C830" s="259" t="s">
        <v>99</v>
      </c>
      <c r="D830" s="98">
        <v>18.117647058823529</v>
      </c>
      <c r="E830" s="99">
        <v>6.7941176470588234</v>
      </c>
      <c r="F830" s="99">
        <v>0.88993882352941167</v>
      </c>
      <c r="G830" s="106"/>
      <c r="H830" s="100">
        <f t="shared" si="12"/>
        <v>4.9119999999999997E-2</v>
      </c>
      <c r="I830" s="99">
        <v>0.90588235294117647</v>
      </c>
      <c r="J830" s="107"/>
    </row>
    <row r="831" spans="1:10" ht="17.100000000000001" customHeight="1">
      <c r="A831" s="351"/>
      <c r="B831" s="351"/>
      <c r="C831" s="259" t="s">
        <v>19</v>
      </c>
      <c r="D831" s="102">
        <v>6997.4820717473995</v>
      </c>
      <c r="E831" s="103">
        <v>3842.7408072685212</v>
      </c>
      <c r="F831" s="103">
        <v>5012.038462002869</v>
      </c>
      <c r="G831" s="103">
        <v>3765.7941934034761</v>
      </c>
      <c r="H831" s="104">
        <f t="shared" si="12"/>
        <v>0.71626313731322944</v>
      </c>
      <c r="I831" s="103">
        <v>218.80702805675119</v>
      </c>
      <c r="J831" s="105">
        <v>34.64112195121951</v>
      </c>
    </row>
    <row r="832" spans="1:10" ht="17.100000000000001" customHeight="1">
      <c r="A832" s="351"/>
      <c r="B832" s="351" t="s">
        <v>100</v>
      </c>
      <c r="C832" s="259" t="s">
        <v>101</v>
      </c>
      <c r="D832" s="98">
        <v>2039.7161650485436</v>
      </c>
      <c r="E832" s="99">
        <v>525.21868932038831</v>
      </c>
      <c r="F832" s="99">
        <v>1000.784427184466</v>
      </c>
      <c r="G832" s="99">
        <v>935.5</v>
      </c>
      <c r="H832" s="100">
        <f t="shared" si="12"/>
        <v>0.49064886788336465</v>
      </c>
      <c r="I832" s="99">
        <v>117.92864077669903</v>
      </c>
      <c r="J832" s="101">
        <v>0</v>
      </c>
    </row>
    <row r="833" spans="1:10" ht="17.100000000000001" customHeight="1">
      <c r="A833" s="351"/>
      <c r="B833" s="351"/>
      <c r="C833" s="259" t="s">
        <v>103</v>
      </c>
      <c r="D833" s="98">
        <v>844.97700242718452</v>
      </c>
      <c r="E833" s="99">
        <v>14.002427184466018</v>
      </c>
      <c r="F833" s="99">
        <v>5.5023937864077661</v>
      </c>
      <c r="G833" s="106"/>
      <c r="H833" s="100">
        <f t="shared" si="12"/>
        <v>6.5118858508601031E-3</v>
      </c>
      <c r="I833" s="99">
        <v>19.525606796116506</v>
      </c>
      <c r="J833" s="107"/>
    </row>
    <row r="834" spans="1:10" ht="17.100000000000001" customHeight="1">
      <c r="A834" s="351"/>
      <c r="B834" s="351"/>
      <c r="C834" s="259" t="s">
        <v>104</v>
      </c>
      <c r="D834" s="98">
        <v>301.81321846345742</v>
      </c>
      <c r="E834" s="99">
        <v>0</v>
      </c>
      <c r="F834" s="99">
        <v>0</v>
      </c>
      <c r="G834" s="106"/>
      <c r="H834" s="100">
        <f t="shared" si="12"/>
        <v>0</v>
      </c>
      <c r="I834" s="106"/>
      <c r="J834" s="107"/>
    </row>
    <row r="835" spans="1:10" ht="17.100000000000001" customHeight="1">
      <c r="A835" s="351"/>
      <c r="B835" s="351"/>
      <c r="C835" s="259" t="s">
        <v>105</v>
      </c>
      <c r="D835" s="98">
        <v>877.63609570041592</v>
      </c>
      <c r="E835" s="99">
        <v>18.939999999999998</v>
      </c>
      <c r="F835" s="99">
        <v>21.4</v>
      </c>
      <c r="G835" s="99">
        <v>19.850000000000001</v>
      </c>
      <c r="H835" s="100">
        <f t="shared" ref="H835:H898" si="13">IFERROR((F835/D835),0)</f>
        <v>2.4383682604714747E-2</v>
      </c>
      <c r="I835" s="99">
        <v>1.85</v>
      </c>
      <c r="J835" s="101">
        <v>0</v>
      </c>
    </row>
    <row r="836" spans="1:10" ht="17.100000000000001" customHeight="1">
      <c r="A836" s="351"/>
      <c r="B836" s="351"/>
      <c r="C836" s="259" t="s">
        <v>106</v>
      </c>
      <c r="D836" s="98">
        <v>1019.8434466019419</v>
      </c>
      <c r="E836" s="99">
        <v>45.741262135922334</v>
      </c>
      <c r="F836" s="99">
        <v>542.58023766990311</v>
      </c>
      <c r="G836" s="106"/>
      <c r="H836" s="100">
        <f t="shared" si="13"/>
        <v>0.53202306636155616</v>
      </c>
      <c r="I836" s="106"/>
      <c r="J836" s="107"/>
    </row>
    <row r="837" spans="1:10" ht="17.100000000000001" customHeight="1">
      <c r="A837" s="351"/>
      <c r="B837" s="351"/>
      <c r="C837" s="259" t="s">
        <v>107</v>
      </c>
      <c r="D837" s="98">
        <v>578.12803398058259</v>
      </c>
      <c r="E837" s="99">
        <v>160</v>
      </c>
      <c r="F837" s="99">
        <v>100</v>
      </c>
      <c r="G837" s="99">
        <v>100</v>
      </c>
      <c r="H837" s="100">
        <f t="shared" si="13"/>
        <v>0.17297206522138428</v>
      </c>
      <c r="I837" s="99">
        <v>32.921262135922333</v>
      </c>
      <c r="J837" s="101">
        <v>31.738834951456312</v>
      </c>
    </row>
    <row r="838" spans="1:10" ht="17.100000000000001" customHeight="1">
      <c r="A838" s="351"/>
      <c r="B838" s="351"/>
      <c r="C838" s="259" t="s">
        <v>108</v>
      </c>
      <c r="D838" s="98">
        <v>24.553671875000003</v>
      </c>
      <c r="E838" s="99">
        <v>0</v>
      </c>
      <c r="F838" s="99">
        <v>0</v>
      </c>
      <c r="G838" s="106"/>
      <c r="H838" s="100">
        <f t="shared" si="13"/>
        <v>0</v>
      </c>
      <c r="I838" s="106"/>
      <c r="J838" s="107"/>
    </row>
    <row r="839" spans="1:10" ht="17.100000000000001" customHeight="1">
      <c r="A839" s="351"/>
      <c r="B839" s="351"/>
      <c r="C839" s="259" t="s">
        <v>109</v>
      </c>
      <c r="D839" s="98">
        <v>4026.8793610699722</v>
      </c>
      <c r="E839" s="99">
        <v>1249.659661016949</v>
      </c>
      <c r="F839" s="99">
        <v>2538.2033898305085</v>
      </c>
      <c r="G839" s="99">
        <v>2316.1525423728813</v>
      </c>
      <c r="H839" s="100">
        <f t="shared" si="13"/>
        <v>0.63031522979523502</v>
      </c>
      <c r="I839" s="99">
        <v>318.69046239921016</v>
      </c>
      <c r="J839" s="101">
        <v>0</v>
      </c>
    </row>
    <row r="840" spans="1:10" ht="17.100000000000001" customHeight="1">
      <c r="A840" s="351"/>
      <c r="B840" s="351"/>
      <c r="C840" s="259" t="s">
        <v>110</v>
      </c>
      <c r="D840" s="98">
        <v>800.43744943365698</v>
      </c>
      <c r="E840" s="99">
        <v>66.5625</v>
      </c>
      <c r="F840" s="99">
        <v>60.9</v>
      </c>
      <c r="G840" s="99">
        <v>60</v>
      </c>
      <c r="H840" s="100">
        <f t="shared" si="13"/>
        <v>7.6083396701502784E-2</v>
      </c>
      <c r="I840" s="99">
        <v>7.1567961165048546</v>
      </c>
      <c r="J840" s="101">
        <v>7.1567961165048546</v>
      </c>
    </row>
    <row r="841" spans="1:10" ht="17.100000000000001" customHeight="1">
      <c r="A841" s="351"/>
      <c r="B841" s="351"/>
      <c r="C841" s="259" t="s">
        <v>111</v>
      </c>
      <c r="D841" s="98">
        <v>537.19163546000937</v>
      </c>
      <c r="E841" s="99">
        <v>2.2715048543689322</v>
      </c>
      <c r="F841" s="99">
        <v>4.7132169902912615</v>
      </c>
      <c r="G841" s="106"/>
      <c r="H841" s="100">
        <f t="shared" si="13"/>
        <v>8.7738093432062226E-3</v>
      </c>
      <c r="I841" s="99">
        <v>6.6678224687933429</v>
      </c>
      <c r="J841" s="101">
        <v>3.3339112343966715</v>
      </c>
    </row>
    <row r="842" spans="1:10" ht="17.100000000000001" customHeight="1">
      <c r="A842" s="351"/>
      <c r="B842" s="351"/>
      <c r="C842" s="259" t="s">
        <v>112</v>
      </c>
      <c r="D842" s="98">
        <v>2651.5796255201112</v>
      </c>
      <c r="E842" s="99">
        <v>23.275145631067961</v>
      </c>
      <c r="F842" s="99">
        <v>10.358559999999999</v>
      </c>
      <c r="G842" s="106"/>
      <c r="H842" s="100">
        <f t="shared" si="13"/>
        <v>3.9065619226758665E-3</v>
      </c>
      <c r="I842" s="99">
        <v>7.8538058252427199</v>
      </c>
      <c r="J842" s="107"/>
    </row>
    <row r="843" spans="1:10" ht="17.100000000000001" customHeight="1">
      <c r="A843" s="351"/>
      <c r="B843" s="351"/>
      <c r="C843" s="259" t="s">
        <v>113</v>
      </c>
      <c r="D843" s="98">
        <v>31.116504854368934</v>
      </c>
      <c r="E843" s="99">
        <v>0</v>
      </c>
      <c r="F843" s="99">
        <v>0</v>
      </c>
      <c r="G843" s="106"/>
      <c r="H843" s="100">
        <f t="shared" si="13"/>
        <v>0</v>
      </c>
      <c r="I843" s="106"/>
      <c r="J843" s="107"/>
    </row>
    <row r="844" spans="1:10" ht="17.100000000000001" customHeight="1">
      <c r="A844" s="351"/>
      <c r="B844" s="351"/>
      <c r="C844" s="259" t="s">
        <v>115</v>
      </c>
      <c r="D844" s="98">
        <v>90.187071197411001</v>
      </c>
      <c r="E844" s="99">
        <v>0</v>
      </c>
      <c r="F844" s="99">
        <v>0</v>
      </c>
      <c r="G844" s="99">
        <v>0</v>
      </c>
      <c r="H844" s="100">
        <f t="shared" si="13"/>
        <v>0</v>
      </c>
      <c r="I844" s="99">
        <v>0</v>
      </c>
      <c r="J844" s="101">
        <v>0</v>
      </c>
    </row>
    <row r="845" spans="1:10" ht="17.100000000000001" customHeight="1">
      <c r="A845" s="351"/>
      <c r="B845" s="351"/>
      <c r="C845" s="259" t="s">
        <v>19</v>
      </c>
      <c r="D845" s="102">
        <v>13824.059281632655</v>
      </c>
      <c r="E845" s="103">
        <v>2105.6711901431622</v>
      </c>
      <c r="F845" s="103">
        <v>4284.4422254615774</v>
      </c>
      <c r="G845" s="103">
        <v>3431.5025423728812</v>
      </c>
      <c r="H845" s="104">
        <f t="shared" si="13"/>
        <v>0.30992649396072136</v>
      </c>
      <c r="I845" s="103">
        <v>512.59439651848891</v>
      </c>
      <c r="J845" s="105">
        <v>42.229542302357835</v>
      </c>
    </row>
    <row r="846" spans="1:10" ht="17.100000000000001" customHeight="1">
      <c r="A846" s="351"/>
      <c r="B846" s="351" t="s">
        <v>116</v>
      </c>
      <c r="C846" s="259" t="s">
        <v>118</v>
      </c>
      <c r="D846" s="98">
        <v>1314.5034545454546</v>
      </c>
      <c r="E846" s="99">
        <v>382.90033461538468</v>
      </c>
      <c r="F846" s="99">
        <v>344.32007725128204</v>
      </c>
      <c r="G846" s="99">
        <v>107.31393948717951</v>
      </c>
      <c r="H846" s="100">
        <f t="shared" si="13"/>
        <v>0.261939271487381</v>
      </c>
      <c r="I846" s="99">
        <v>26.921474358974361</v>
      </c>
      <c r="J846" s="101">
        <v>6.3798076923076934</v>
      </c>
    </row>
    <row r="847" spans="1:10" ht="17.100000000000001" customHeight="1">
      <c r="A847" s="351"/>
      <c r="B847" s="351"/>
      <c r="C847" s="259" t="s">
        <v>121</v>
      </c>
      <c r="D847" s="98">
        <v>89.827692307692317</v>
      </c>
      <c r="E847" s="99">
        <v>0</v>
      </c>
      <c r="F847" s="99">
        <v>0</v>
      </c>
      <c r="G847" s="106"/>
      <c r="H847" s="100">
        <f t="shared" si="13"/>
        <v>0</v>
      </c>
      <c r="I847" s="106"/>
      <c r="J847" s="107"/>
    </row>
    <row r="848" spans="1:10" ht="17.100000000000001" customHeight="1">
      <c r="A848" s="351"/>
      <c r="B848" s="351"/>
      <c r="C848" s="259" t="s">
        <v>123</v>
      </c>
      <c r="D848" s="98">
        <v>10.207692307692309</v>
      </c>
      <c r="E848" s="99">
        <v>1.0207692307692309</v>
      </c>
      <c r="F848" s="99">
        <v>0.17761384615384615</v>
      </c>
      <c r="G848" s="106"/>
      <c r="H848" s="100">
        <f t="shared" si="13"/>
        <v>1.7399999999999999E-2</v>
      </c>
      <c r="I848" s="106"/>
      <c r="J848" s="107"/>
    </row>
    <row r="849" spans="1:10" ht="17.100000000000001" customHeight="1">
      <c r="A849" s="351"/>
      <c r="B849" s="351"/>
      <c r="C849" s="259" t="s">
        <v>125</v>
      </c>
      <c r="D849" s="98">
        <v>95.952307692307699</v>
      </c>
      <c r="E849" s="99">
        <v>0</v>
      </c>
      <c r="F849" s="99">
        <v>0</v>
      </c>
      <c r="G849" s="106"/>
      <c r="H849" s="100">
        <f t="shared" si="13"/>
        <v>0</v>
      </c>
      <c r="I849" s="106"/>
      <c r="J849" s="107"/>
    </row>
    <row r="850" spans="1:10" ht="17.100000000000001" customHeight="1">
      <c r="A850" s="351"/>
      <c r="B850" s="351"/>
      <c r="C850" s="259" t="s">
        <v>126</v>
      </c>
      <c r="D850" s="98">
        <v>5.6142307692307689</v>
      </c>
      <c r="E850" s="99">
        <v>0</v>
      </c>
      <c r="F850" s="99">
        <v>0</v>
      </c>
      <c r="G850" s="106"/>
      <c r="H850" s="100">
        <f t="shared" si="13"/>
        <v>0</v>
      </c>
      <c r="I850" s="106"/>
      <c r="J850" s="107"/>
    </row>
    <row r="851" spans="1:10" ht="17.100000000000001" customHeight="1">
      <c r="A851" s="351"/>
      <c r="B851" s="351"/>
      <c r="C851" s="259" t="s">
        <v>127</v>
      </c>
      <c r="D851" s="98">
        <v>1726.0319636752138</v>
      </c>
      <c r="E851" s="99">
        <v>742.3017000000001</v>
      </c>
      <c r="F851" s="99">
        <v>1052.7337554871795</v>
      </c>
      <c r="G851" s="99">
        <v>53.445325538461539</v>
      </c>
      <c r="H851" s="100">
        <f t="shared" si="13"/>
        <v>0.60991556219249232</v>
      </c>
      <c r="I851" s="99">
        <v>30.7</v>
      </c>
      <c r="J851" s="101">
        <v>0</v>
      </c>
    </row>
    <row r="852" spans="1:10" ht="17.100000000000001" customHeight="1">
      <c r="A852" s="351"/>
      <c r="B852" s="351"/>
      <c r="C852" s="259" t="s">
        <v>132</v>
      </c>
      <c r="D852" s="98">
        <v>37.797626373626372</v>
      </c>
      <c r="E852" s="99">
        <v>0</v>
      </c>
      <c r="F852" s="99">
        <v>0</v>
      </c>
      <c r="G852" s="106"/>
      <c r="H852" s="100">
        <f t="shared" si="13"/>
        <v>0</v>
      </c>
      <c r="I852" s="106"/>
      <c r="J852" s="107"/>
    </row>
    <row r="853" spans="1:10" ht="17.100000000000001" customHeight="1">
      <c r="A853" s="351"/>
      <c r="B853" s="351"/>
      <c r="C853" s="259" t="s">
        <v>19</v>
      </c>
      <c r="D853" s="102">
        <v>3279.9349676712177</v>
      </c>
      <c r="E853" s="103">
        <v>1126.222803846154</v>
      </c>
      <c r="F853" s="103">
        <v>1397.2314465846152</v>
      </c>
      <c r="G853" s="103">
        <v>160.75926502564104</v>
      </c>
      <c r="H853" s="104">
        <f t="shared" si="13"/>
        <v>0.42599364327539141</v>
      </c>
      <c r="I853" s="103">
        <v>57.621474358974368</v>
      </c>
      <c r="J853" s="105">
        <v>6.3798076923076934</v>
      </c>
    </row>
    <row r="854" spans="1:10" ht="17.100000000000001" customHeight="1">
      <c r="A854" s="351" t="s">
        <v>146</v>
      </c>
      <c r="B854" s="351" t="s">
        <v>5</v>
      </c>
      <c r="C854" s="259" t="s">
        <v>7</v>
      </c>
      <c r="D854" s="98">
        <v>35</v>
      </c>
      <c r="E854" s="99">
        <v>28</v>
      </c>
      <c r="F854" s="99">
        <v>105</v>
      </c>
      <c r="G854" s="99">
        <v>105</v>
      </c>
      <c r="H854" s="100">
        <f t="shared" si="13"/>
        <v>3</v>
      </c>
      <c r="I854" s="99">
        <v>7</v>
      </c>
      <c r="J854" s="101">
        <v>0</v>
      </c>
    </row>
    <row r="855" spans="1:10" ht="17.100000000000001" customHeight="1">
      <c r="A855" s="351"/>
      <c r="B855" s="351"/>
      <c r="C855" s="259" t="s">
        <v>9</v>
      </c>
      <c r="D855" s="98">
        <v>1883.6176470588234</v>
      </c>
      <c r="E855" s="99">
        <v>1121.8088235294117</v>
      </c>
      <c r="F855" s="99">
        <v>2665.3796067058825</v>
      </c>
      <c r="G855" s="99">
        <v>2000</v>
      </c>
      <c r="H855" s="100">
        <f t="shared" si="13"/>
        <v>1.4150321913089645</v>
      </c>
      <c r="I855" s="99">
        <v>206.6514705882353</v>
      </c>
      <c r="J855" s="101">
        <v>25.5</v>
      </c>
    </row>
    <row r="856" spans="1:10" ht="17.100000000000001" customHeight="1">
      <c r="A856" s="351"/>
      <c r="B856" s="351"/>
      <c r="C856" s="259" t="s">
        <v>11</v>
      </c>
      <c r="D856" s="98">
        <v>195.3</v>
      </c>
      <c r="E856" s="99">
        <v>75.025000000000006</v>
      </c>
      <c r="F856" s="99">
        <v>35.199669999999998</v>
      </c>
      <c r="G856" s="99">
        <v>28</v>
      </c>
      <c r="H856" s="100">
        <f t="shared" si="13"/>
        <v>0.1802338453661034</v>
      </c>
      <c r="I856" s="99">
        <v>1</v>
      </c>
      <c r="J856" s="101">
        <v>0</v>
      </c>
    </row>
    <row r="857" spans="1:10" ht="17.100000000000001" customHeight="1">
      <c r="A857" s="351"/>
      <c r="B857" s="351"/>
      <c r="C857" s="259" t="s">
        <v>14</v>
      </c>
      <c r="D857" s="98">
        <v>1421</v>
      </c>
      <c r="E857" s="99">
        <v>1117</v>
      </c>
      <c r="F857" s="99">
        <v>4501</v>
      </c>
      <c r="G857" s="99">
        <v>4296</v>
      </c>
      <c r="H857" s="100">
        <f t="shared" si="13"/>
        <v>3.1674876847290641</v>
      </c>
      <c r="I857" s="99">
        <v>290.89999999999998</v>
      </c>
      <c r="J857" s="101">
        <v>111.69999999999999</v>
      </c>
    </row>
    <row r="858" spans="1:10" ht="17.100000000000001" customHeight="1">
      <c r="A858" s="351"/>
      <c r="B858" s="351"/>
      <c r="C858" s="259" t="s">
        <v>15</v>
      </c>
      <c r="D858" s="98">
        <v>2</v>
      </c>
      <c r="E858" s="99">
        <v>2</v>
      </c>
      <c r="F858" s="99">
        <v>0.15</v>
      </c>
      <c r="G858" s="99">
        <v>0</v>
      </c>
      <c r="H858" s="100">
        <f t="shared" si="13"/>
        <v>7.4999999999999997E-2</v>
      </c>
      <c r="I858" s="99">
        <v>5.0000000000000001E-3</v>
      </c>
      <c r="J858" s="101">
        <v>5.0000000000000001E-3</v>
      </c>
    </row>
    <row r="859" spans="1:10" ht="17.100000000000001" customHeight="1">
      <c r="A859" s="351"/>
      <c r="B859" s="351"/>
      <c r="C859" s="259" t="s">
        <v>19</v>
      </c>
      <c r="D859" s="102">
        <v>3536.9176470588236</v>
      </c>
      <c r="E859" s="103">
        <v>2343.8338235294113</v>
      </c>
      <c r="F859" s="103">
        <v>7306.7292767058825</v>
      </c>
      <c r="G859" s="103">
        <v>6429</v>
      </c>
      <c r="H859" s="104">
        <f t="shared" si="13"/>
        <v>2.065846594642061</v>
      </c>
      <c r="I859" s="103">
        <v>505.55647058823524</v>
      </c>
      <c r="J859" s="105">
        <v>137.20499999999998</v>
      </c>
    </row>
    <row r="860" spans="1:10" ht="17.100000000000001" customHeight="1">
      <c r="A860" s="351"/>
      <c r="B860" s="351" t="s">
        <v>20</v>
      </c>
      <c r="C860" s="259" t="s">
        <v>27</v>
      </c>
      <c r="D860" s="98">
        <v>6.0250000000000004</v>
      </c>
      <c r="E860" s="99">
        <v>0</v>
      </c>
      <c r="F860" s="99">
        <v>0</v>
      </c>
      <c r="G860" s="106"/>
      <c r="H860" s="100">
        <f t="shared" si="13"/>
        <v>0</v>
      </c>
      <c r="I860" s="106"/>
      <c r="J860" s="107"/>
    </row>
    <row r="861" spans="1:10" ht="17.100000000000001" customHeight="1">
      <c r="A861" s="351"/>
      <c r="B861" s="351"/>
      <c r="C861" s="259" t="s">
        <v>19</v>
      </c>
      <c r="D861" s="102">
        <v>6.0250000000000004</v>
      </c>
      <c r="E861" s="103">
        <v>0</v>
      </c>
      <c r="F861" s="103">
        <v>0</v>
      </c>
      <c r="G861" s="108"/>
      <c r="H861" s="104">
        <f t="shared" si="13"/>
        <v>0</v>
      </c>
      <c r="I861" s="108"/>
      <c r="J861" s="109"/>
    </row>
    <row r="862" spans="1:10" ht="17.100000000000001" customHeight="1">
      <c r="A862" s="351"/>
      <c r="B862" s="351" t="s">
        <v>31</v>
      </c>
      <c r="C862" s="259" t="s">
        <v>35</v>
      </c>
      <c r="D862" s="98">
        <v>631.00089439655164</v>
      </c>
      <c r="E862" s="99">
        <v>392.25990517241382</v>
      </c>
      <c r="F862" s="99">
        <v>215.52769168965514</v>
      </c>
      <c r="G862" s="106"/>
      <c r="H862" s="100">
        <f t="shared" si="13"/>
        <v>0.34156479587207533</v>
      </c>
      <c r="I862" s="106"/>
      <c r="J862" s="107"/>
    </row>
    <row r="863" spans="1:10" ht="17.100000000000001" customHeight="1">
      <c r="A863" s="351"/>
      <c r="B863" s="351"/>
      <c r="C863" s="259" t="s">
        <v>36</v>
      </c>
      <c r="D863" s="98">
        <v>353.74094827586208</v>
      </c>
      <c r="E863" s="99">
        <v>353.74094827586208</v>
      </c>
      <c r="F863" s="99">
        <v>236.08942758620691</v>
      </c>
      <c r="G863" s="99">
        <v>22.5</v>
      </c>
      <c r="H863" s="100">
        <f t="shared" si="13"/>
        <v>0.66740768558717845</v>
      </c>
      <c r="I863" s="99">
        <v>4</v>
      </c>
      <c r="J863" s="101">
        <v>0</v>
      </c>
    </row>
    <row r="864" spans="1:10" ht="17.100000000000001" customHeight="1">
      <c r="A864" s="351"/>
      <c r="B864" s="351"/>
      <c r="C864" s="259" t="s">
        <v>37</v>
      </c>
      <c r="D864" s="98">
        <v>983.61791379310353</v>
      </c>
      <c r="E864" s="99">
        <v>477.61440517241385</v>
      </c>
      <c r="F864" s="99">
        <v>176.89001834482758</v>
      </c>
      <c r="G864" s="106"/>
      <c r="H864" s="100">
        <f t="shared" si="13"/>
        <v>0.17983610898533822</v>
      </c>
      <c r="I864" s="106"/>
      <c r="J864" s="107"/>
    </row>
    <row r="865" spans="1:10" ht="17.100000000000001" customHeight="1">
      <c r="A865" s="351"/>
      <c r="B865" s="351"/>
      <c r="C865" s="259" t="s">
        <v>40</v>
      </c>
      <c r="D865" s="98">
        <v>4</v>
      </c>
      <c r="E865" s="99">
        <v>4</v>
      </c>
      <c r="F865" s="99">
        <v>4.8</v>
      </c>
      <c r="G865" s="99">
        <v>4.8</v>
      </c>
      <c r="H865" s="100">
        <f t="shared" si="13"/>
        <v>1.2</v>
      </c>
      <c r="I865" s="99">
        <v>0</v>
      </c>
      <c r="J865" s="101">
        <v>0</v>
      </c>
    </row>
    <row r="866" spans="1:10" ht="17.100000000000001" customHeight="1">
      <c r="A866" s="351"/>
      <c r="B866" s="351"/>
      <c r="C866" s="259" t="s">
        <v>42</v>
      </c>
      <c r="D866" s="98">
        <v>2004.7130862068966</v>
      </c>
      <c r="E866" s="99">
        <v>294.35864655172418</v>
      </c>
      <c r="F866" s="99">
        <v>135.87369862068965</v>
      </c>
      <c r="G866" s="99">
        <v>6.75</v>
      </c>
      <c r="H866" s="100">
        <f t="shared" si="13"/>
        <v>6.777712958305436E-2</v>
      </c>
      <c r="I866" s="99">
        <v>0</v>
      </c>
      <c r="J866" s="101">
        <v>0</v>
      </c>
    </row>
    <row r="867" spans="1:10" ht="17.100000000000001" customHeight="1">
      <c r="A867" s="351"/>
      <c r="B867" s="351"/>
      <c r="C867" s="259" t="s">
        <v>46</v>
      </c>
      <c r="D867" s="98">
        <v>866.90606142241393</v>
      </c>
      <c r="E867" s="99">
        <v>184.06449622844829</v>
      </c>
      <c r="F867" s="99">
        <v>367.21965086206887</v>
      </c>
      <c r="G867" s="99">
        <v>30</v>
      </c>
      <c r="H867" s="100">
        <f t="shared" si="13"/>
        <v>0.42359797353306911</v>
      </c>
      <c r="I867" s="99">
        <v>0.25</v>
      </c>
      <c r="J867" s="101">
        <v>0</v>
      </c>
    </row>
    <row r="868" spans="1:10" ht="17.100000000000001" customHeight="1">
      <c r="A868" s="351"/>
      <c r="B868" s="351"/>
      <c r="C868" s="259" t="s">
        <v>19</v>
      </c>
      <c r="D868" s="102">
        <v>4843.9789040948281</v>
      </c>
      <c r="E868" s="103">
        <v>1706.0384014008623</v>
      </c>
      <c r="F868" s="103">
        <v>1136.4004871034483</v>
      </c>
      <c r="G868" s="103">
        <v>64.05</v>
      </c>
      <c r="H868" s="104">
        <f t="shared" si="13"/>
        <v>0.23460062679934446</v>
      </c>
      <c r="I868" s="103">
        <v>4.25</v>
      </c>
      <c r="J868" s="105">
        <v>0</v>
      </c>
    </row>
    <row r="869" spans="1:10" ht="17.100000000000001" customHeight="1">
      <c r="A869" s="351"/>
      <c r="B869" s="351" t="s">
        <v>47</v>
      </c>
      <c r="C869" s="259" t="s">
        <v>52</v>
      </c>
      <c r="D869" s="98">
        <v>5.5855555555555556</v>
      </c>
      <c r="E869" s="99">
        <v>5.5855555555555556</v>
      </c>
      <c r="F869" s="99">
        <v>4.3897998222222219</v>
      </c>
      <c r="G869" s="106"/>
      <c r="H869" s="100">
        <f t="shared" si="13"/>
        <v>0.78591999999999995</v>
      </c>
      <c r="I869" s="106"/>
      <c r="J869" s="107"/>
    </row>
    <row r="870" spans="1:10" ht="17.100000000000001" customHeight="1">
      <c r="A870" s="351"/>
      <c r="B870" s="351"/>
      <c r="C870" s="259" t="s">
        <v>19</v>
      </c>
      <c r="D870" s="102">
        <v>5.5855555555555556</v>
      </c>
      <c r="E870" s="103">
        <v>5.5855555555555556</v>
      </c>
      <c r="F870" s="103">
        <v>4.3897998222222219</v>
      </c>
      <c r="G870" s="108"/>
      <c r="H870" s="104">
        <f t="shared" si="13"/>
        <v>0.78591999999999995</v>
      </c>
      <c r="I870" s="108"/>
      <c r="J870" s="109"/>
    </row>
    <row r="871" spans="1:10" ht="17.100000000000001" customHeight="1">
      <c r="A871" s="351"/>
      <c r="B871" s="351" t="s">
        <v>60</v>
      </c>
      <c r="C871" s="259" t="s">
        <v>61</v>
      </c>
      <c r="D871" s="98">
        <v>14</v>
      </c>
      <c r="E871" s="99">
        <v>14</v>
      </c>
      <c r="F871" s="99">
        <v>32.5</v>
      </c>
      <c r="G871" s="99">
        <v>2.5</v>
      </c>
      <c r="H871" s="100">
        <f t="shared" si="13"/>
        <v>2.3214285714285716</v>
      </c>
      <c r="I871" s="99">
        <v>0.15</v>
      </c>
      <c r="J871" s="101">
        <v>0</v>
      </c>
    </row>
    <row r="872" spans="1:10" ht="17.100000000000001" customHeight="1">
      <c r="A872" s="351"/>
      <c r="B872" s="351"/>
      <c r="C872" s="259" t="s">
        <v>62</v>
      </c>
      <c r="D872" s="98">
        <v>210</v>
      </c>
      <c r="E872" s="99">
        <v>90</v>
      </c>
      <c r="F872" s="99">
        <v>210</v>
      </c>
      <c r="G872" s="99">
        <v>210</v>
      </c>
      <c r="H872" s="100">
        <f t="shared" si="13"/>
        <v>1</v>
      </c>
      <c r="I872" s="99">
        <v>27</v>
      </c>
      <c r="J872" s="101">
        <v>0</v>
      </c>
    </row>
    <row r="873" spans="1:10" ht="17.100000000000001" customHeight="1">
      <c r="A873" s="351"/>
      <c r="B873" s="351"/>
      <c r="C873" s="259" t="s">
        <v>63</v>
      </c>
      <c r="D873" s="98">
        <v>225</v>
      </c>
      <c r="E873" s="99">
        <v>91.574999999999989</v>
      </c>
      <c r="F873" s="99">
        <v>400</v>
      </c>
      <c r="G873" s="99">
        <v>400</v>
      </c>
      <c r="H873" s="100">
        <f t="shared" si="13"/>
        <v>1.7777777777777777</v>
      </c>
      <c r="I873" s="99">
        <v>33.75</v>
      </c>
      <c r="J873" s="101">
        <v>22.5</v>
      </c>
    </row>
    <row r="874" spans="1:10" ht="17.100000000000001" customHeight="1">
      <c r="A874" s="351"/>
      <c r="B874" s="351"/>
      <c r="C874" s="259" t="s">
        <v>19</v>
      </c>
      <c r="D874" s="102">
        <v>449</v>
      </c>
      <c r="E874" s="103">
        <v>195.57499999999999</v>
      </c>
      <c r="F874" s="103">
        <v>642.5</v>
      </c>
      <c r="G874" s="103">
        <v>612.5</v>
      </c>
      <c r="H874" s="104">
        <f t="shared" si="13"/>
        <v>1.430957683741648</v>
      </c>
      <c r="I874" s="103">
        <v>60.900000000000006</v>
      </c>
      <c r="J874" s="105">
        <v>22.5</v>
      </c>
    </row>
    <row r="875" spans="1:10" ht="17.100000000000001" customHeight="1">
      <c r="A875" s="351"/>
      <c r="B875" s="351" t="s">
        <v>75</v>
      </c>
      <c r="C875" s="259" t="s">
        <v>78</v>
      </c>
      <c r="D875" s="98">
        <v>18.02027027027027</v>
      </c>
      <c r="E875" s="99">
        <v>18.02027027027027</v>
      </c>
      <c r="F875" s="99">
        <v>8.8515567567567555</v>
      </c>
      <c r="G875" s="106"/>
      <c r="H875" s="100">
        <f t="shared" si="13"/>
        <v>0.49119999999999991</v>
      </c>
      <c r="I875" s="106"/>
      <c r="J875" s="107"/>
    </row>
    <row r="876" spans="1:10" ht="17.100000000000001" customHeight="1">
      <c r="A876" s="351"/>
      <c r="B876" s="351"/>
      <c r="C876" s="259" t="s">
        <v>19</v>
      </c>
      <c r="D876" s="102">
        <v>18.02027027027027</v>
      </c>
      <c r="E876" s="103">
        <v>18.02027027027027</v>
      </c>
      <c r="F876" s="103">
        <v>8.8515567567567555</v>
      </c>
      <c r="G876" s="108"/>
      <c r="H876" s="104">
        <f t="shared" si="13"/>
        <v>0.49119999999999991</v>
      </c>
      <c r="I876" s="108"/>
      <c r="J876" s="109"/>
    </row>
    <row r="877" spans="1:10" ht="17.100000000000001" customHeight="1">
      <c r="A877" s="351"/>
      <c r="B877" s="351" t="s">
        <v>88</v>
      </c>
      <c r="C877" s="259" t="s">
        <v>93</v>
      </c>
      <c r="D877" s="98">
        <v>36.741750358680058</v>
      </c>
      <c r="E877" s="99">
        <v>2.0058823529411764</v>
      </c>
      <c r="F877" s="99">
        <v>3.9315294117647062</v>
      </c>
      <c r="G877" s="106"/>
      <c r="H877" s="100">
        <f t="shared" si="13"/>
        <v>0.10700441251122653</v>
      </c>
      <c r="I877" s="99">
        <v>4.0117647058823529</v>
      </c>
      <c r="J877" s="101">
        <v>4.0117647058823529</v>
      </c>
    </row>
    <row r="878" spans="1:10" ht="17.100000000000001" customHeight="1">
      <c r="A878" s="351"/>
      <c r="B878" s="351"/>
      <c r="C878" s="259" t="s">
        <v>19</v>
      </c>
      <c r="D878" s="102">
        <v>36.741750358680058</v>
      </c>
      <c r="E878" s="103">
        <v>2.0058823529411764</v>
      </c>
      <c r="F878" s="103">
        <v>3.9315294117647062</v>
      </c>
      <c r="G878" s="108"/>
      <c r="H878" s="104">
        <f t="shared" si="13"/>
        <v>0.10700441251122653</v>
      </c>
      <c r="I878" s="103">
        <v>4.0117647058823529</v>
      </c>
      <c r="J878" s="105">
        <v>4.0117647058823529</v>
      </c>
    </row>
    <row r="879" spans="1:10" ht="17.100000000000001" customHeight="1">
      <c r="A879" s="351"/>
      <c r="B879" s="351" t="s">
        <v>100</v>
      </c>
      <c r="C879" s="259" t="s">
        <v>101</v>
      </c>
      <c r="D879" s="98">
        <v>365</v>
      </c>
      <c r="E879" s="99">
        <v>347.5</v>
      </c>
      <c r="F879" s="99">
        <v>820</v>
      </c>
      <c r="G879" s="99">
        <v>770</v>
      </c>
      <c r="H879" s="100">
        <f t="shared" si="13"/>
        <v>2.2465753424657535</v>
      </c>
      <c r="I879" s="99">
        <v>10.1</v>
      </c>
      <c r="J879" s="101">
        <v>0</v>
      </c>
    </row>
    <row r="880" spans="1:10" ht="17.100000000000001" customHeight="1">
      <c r="A880" s="351"/>
      <c r="B880" s="351"/>
      <c r="C880" s="259" t="s">
        <v>109</v>
      </c>
      <c r="D880" s="98">
        <v>167.79661016949152</v>
      </c>
      <c r="E880" s="99">
        <v>74.949152542372872</v>
      </c>
      <c r="F880" s="99">
        <v>279.66101694915255</v>
      </c>
      <c r="G880" s="99">
        <v>279.66101694915255</v>
      </c>
      <c r="H880" s="100">
        <f t="shared" si="13"/>
        <v>1.6666666666666667</v>
      </c>
      <c r="I880" s="99">
        <v>11.320677966101693</v>
      </c>
      <c r="J880" s="101">
        <v>4.4745762711864403</v>
      </c>
    </row>
    <row r="881" spans="1:10" ht="17.100000000000001" customHeight="1">
      <c r="A881" s="351"/>
      <c r="B881" s="351"/>
      <c r="C881" s="259" t="s">
        <v>110</v>
      </c>
      <c r="D881" s="98">
        <v>3.25</v>
      </c>
      <c r="E881" s="99">
        <v>1.25</v>
      </c>
      <c r="F881" s="99">
        <v>4.5</v>
      </c>
      <c r="G881" s="99">
        <v>1</v>
      </c>
      <c r="H881" s="100">
        <f t="shared" si="13"/>
        <v>1.3846153846153846</v>
      </c>
      <c r="I881" s="99">
        <v>0.2</v>
      </c>
      <c r="J881" s="101">
        <v>0</v>
      </c>
    </row>
    <row r="882" spans="1:10" ht="17.100000000000001" customHeight="1">
      <c r="A882" s="351"/>
      <c r="B882" s="351"/>
      <c r="C882" s="259" t="s">
        <v>19</v>
      </c>
      <c r="D882" s="102">
        <v>536.04661016949149</v>
      </c>
      <c r="E882" s="103">
        <v>423.69915254237281</v>
      </c>
      <c r="F882" s="103">
        <v>1104.1610169491528</v>
      </c>
      <c r="G882" s="103">
        <v>1050.6610169491526</v>
      </c>
      <c r="H882" s="104">
        <f t="shared" si="13"/>
        <v>2.0598227766052477</v>
      </c>
      <c r="I882" s="103">
        <v>21.620677966101692</v>
      </c>
      <c r="J882" s="105">
        <v>4.4745762711864412</v>
      </c>
    </row>
    <row r="883" spans="1:10" ht="17.100000000000001" customHeight="1">
      <c r="A883" s="351"/>
      <c r="B883" s="351" t="s">
        <v>116</v>
      </c>
      <c r="C883" s="259" t="s">
        <v>127</v>
      </c>
      <c r="D883" s="98">
        <v>9</v>
      </c>
      <c r="E883" s="99">
        <v>6.375</v>
      </c>
      <c r="F883" s="99">
        <v>2.5</v>
      </c>
      <c r="G883" s="99">
        <v>2.25</v>
      </c>
      <c r="H883" s="100">
        <f t="shared" si="13"/>
        <v>0.27777777777777779</v>
      </c>
      <c r="I883" s="99">
        <v>0</v>
      </c>
      <c r="J883" s="101">
        <v>0</v>
      </c>
    </row>
    <row r="884" spans="1:10" ht="17.100000000000001" customHeight="1">
      <c r="A884" s="351"/>
      <c r="B884" s="351"/>
      <c r="C884" s="259" t="s">
        <v>19</v>
      </c>
      <c r="D884" s="102">
        <v>9</v>
      </c>
      <c r="E884" s="103">
        <v>6.375</v>
      </c>
      <c r="F884" s="103">
        <v>2.5</v>
      </c>
      <c r="G884" s="103">
        <v>2.25</v>
      </c>
      <c r="H884" s="104">
        <f t="shared" si="13"/>
        <v>0.27777777777777779</v>
      </c>
      <c r="I884" s="103">
        <v>0</v>
      </c>
      <c r="J884" s="105">
        <v>0</v>
      </c>
    </row>
    <row r="885" spans="1:10" ht="17.100000000000001" customHeight="1">
      <c r="A885" s="351" t="s">
        <v>147</v>
      </c>
      <c r="B885" s="351" t="s">
        <v>5</v>
      </c>
      <c r="C885" s="259" t="s">
        <v>7</v>
      </c>
      <c r="D885" s="98">
        <v>1970.6723284313723</v>
      </c>
      <c r="E885" s="99">
        <v>83.38715392156864</v>
      </c>
      <c r="F885" s="99">
        <v>72.631676470588232</v>
      </c>
      <c r="G885" s="106"/>
      <c r="H885" s="100">
        <f t="shared" si="13"/>
        <v>3.6856292861432743E-2</v>
      </c>
      <c r="I885" s="106"/>
      <c r="J885" s="107"/>
    </row>
    <row r="886" spans="1:10" ht="17.100000000000001" customHeight="1">
      <c r="A886" s="351"/>
      <c r="B886" s="351"/>
      <c r="C886" s="259" t="s">
        <v>9</v>
      </c>
      <c r="D886" s="98">
        <v>14.037500000000001</v>
      </c>
      <c r="E886" s="99">
        <v>14.037500000000001</v>
      </c>
      <c r="F886" s="99">
        <v>5.0535000000000005</v>
      </c>
      <c r="G886" s="106"/>
      <c r="H886" s="100">
        <f t="shared" si="13"/>
        <v>0.36</v>
      </c>
      <c r="I886" s="106"/>
      <c r="J886" s="107"/>
    </row>
    <row r="887" spans="1:10" ht="17.100000000000001" customHeight="1">
      <c r="A887" s="351"/>
      <c r="B887" s="351"/>
      <c r="C887" s="259" t="s">
        <v>11</v>
      </c>
      <c r="D887" s="98">
        <v>2</v>
      </c>
      <c r="E887" s="99">
        <v>2</v>
      </c>
      <c r="F887" s="99">
        <v>0.5</v>
      </c>
      <c r="G887" s="99">
        <v>0.5</v>
      </c>
      <c r="H887" s="100">
        <f t="shared" si="13"/>
        <v>0.25</v>
      </c>
      <c r="I887" s="99">
        <v>1</v>
      </c>
      <c r="J887" s="101">
        <v>0</v>
      </c>
    </row>
    <row r="888" spans="1:10" ht="17.100000000000001" customHeight="1">
      <c r="A888" s="351"/>
      <c r="B888" s="351"/>
      <c r="C888" s="259" t="s">
        <v>12</v>
      </c>
      <c r="D888" s="98">
        <v>1760.6840588235295</v>
      </c>
      <c r="E888" s="99">
        <v>672.05941911764705</v>
      </c>
      <c r="F888" s="99">
        <v>481.84947058823542</v>
      </c>
      <c r="G888" s="99">
        <v>1.8</v>
      </c>
      <c r="H888" s="100">
        <f t="shared" si="13"/>
        <v>0.27367174035198688</v>
      </c>
      <c r="I888" s="99">
        <v>0</v>
      </c>
      <c r="J888" s="101">
        <v>1.5457764705882358</v>
      </c>
    </row>
    <row r="889" spans="1:10" ht="17.100000000000001" customHeight="1">
      <c r="A889" s="351"/>
      <c r="B889" s="351"/>
      <c r="C889" s="259" t="s">
        <v>15</v>
      </c>
      <c r="D889" s="98">
        <v>6874.8460147058813</v>
      </c>
      <c r="E889" s="99">
        <v>1135.9064500000002</v>
      </c>
      <c r="F889" s="99">
        <v>485.63280882352944</v>
      </c>
      <c r="G889" s="99">
        <v>0.15</v>
      </c>
      <c r="H889" s="100">
        <f t="shared" si="13"/>
        <v>7.0639081629569514E-2</v>
      </c>
      <c r="I889" s="99">
        <v>0</v>
      </c>
      <c r="J889" s="101">
        <v>0</v>
      </c>
    </row>
    <row r="890" spans="1:10" ht="17.100000000000001" customHeight="1">
      <c r="A890" s="351"/>
      <c r="B890" s="351"/>
      <c r="C890" s="259" t="s">
        <v>18</v>
      </c>
      <c r="D890" s="98">
        <v>1027.214705882353</v>
      </c>
      <c r="E890" s="99">
        <v>0</v>
      </c>
      <c r="F890" s="99">
        <v>0</v>
      </c>
      <c r="G890" s="106"/>
      <c r="H890" s="100">
        <f t="shared" si="13"/>
        <v>0</v>
      </c>
      <c r="I890" s="106"/>
      <c r="J890" s="107"/>
    </row>
    <row r="891" spans="1:10" ht="17.100000000000001" customHeight="1">
      <c r="A891" s="351"/>
      <c r="B891" s="351"/>
      <c r="C891" s="259" t="s">
        <v>19</v>
      </c>
      <c r="D891" s="102">
        <v>11649.454607843136</v>
      </c>
      <c r="E891" s="103">
        <v>1907.3905230392161</v>
      </c>
      <c r="F891" s="103">
        <v>1045.6674558823529</v>
      </c>
      <c r="G891" s="103">
        <v>2.4500000000000002</v>
      </c>
      <c r="H891" s="104">
        <f t="shared" si="13"/>
        <v>8.9761065310160065E-2</v>
      </c>
      <c r="I891" s="103">
        <v>1</v>
      </c>
      <c r="J891" s="105">
        <v>1.5457764705882358</v>
      </c>
    </row>
    <row r="892" spans="1:10" ht="17.100000000000001" customHeight="1">
      <c r="A892" s="351"/>
      <c r="B892" s="351" t="s">
        <v>20</v>
      </c>
      <c r="C892" s="259" t="s">
        <v>27</v>
      </c>
      <c r="D892" s="98">
        <v>19.600000000000001</v>
      </c>
      <c r="E892" s="99">
        <v>4.9000000000000004</v>
      </c>
      <c r="F892" s="99">
        <v>3.5999999999999996</v>
      </c>
      <c r="G892" s="106"/>
      <c r="H892" s="100">
        <f t="shared" si="13"/>
        <v>0.18367346938775508</v>
      </c>
      <c r="I892" s="106"/>
      <c r="J892" s="107"/>
    </row>
    <row r="893" spans="1:10" ht="17.100000000000001" customHeight="1">
      <c r="A893" s="351"/>
      <c r="B893" s="351"/>
      <c r="C893" s="259" t="s">
        <v>19</v>
      </c>
      <c r="D893" s="102">
        <v>19.600000000000001</v>
      </c>
      <c r="E893" s="103">
        <v>4.9000000000000004</v>
      </c>
      <c r="F893" s="103">
        <v>3.5999999999999996</v>
      </c>
      <c r="G893" s="108"/>
      <c r="H893" s="104">
        <f t="shared" si="13"/>
        <v>0.18367346938775508</v>
      </c>
      <c r="I893" s="108"/>
      <c r="J893" s="109"/>
    </row>
    <row r="894" spans="1:10" ht="17.100000000000001" customHeight="1">
      <c r="A894" s="351"/>
      <c r="B894" s="351" t="s">
        <v>31</v>
      </c>
      <c r="C894" s="259" t="s">
        <v>32</v>
      </c>
      <c r="D894" s="98">
        <v>14.517155172413794</v>
      </c>
      <c r="E894" s="99">
        <v>7.2585775862068971</v>
      </c>
      <c r="F894" s="99">
        <v>3.4052586206896551</v>
      </c>
      <c r="G894" s="106"/>
      <c r="H894" s="100">
        <f t="shared" si="13"/>
        <v>0.23456790123456789</v>
      </c>
      <c r="I894" s="99">
        <v>7.1689655172413796E-2</v>
      </c>
      <c r="J894" s="107"/>
    </row>
    <row r="895" spans="1:10" ht="17.100000000000001" customHeight="1">
      <c r="A895" s="351"/>
      <c r="B895" s="351"/>
      <c r="C895" s="259" t="s">
        <v>33</v>
      </c>
      <c r="D895" s="98">
        <v>1918.8119177865112</v>
      </c>
      <c r="E895" s="99">
        <v>1690.2178540187626</v>
      </c>
      <c r="F895" s="99">
        <v>2890.8375196501024</v>
      </c>
      <c r="G895" s="106"/>
      <c r="H895" s="100">
        <f t="shared" si="13"/>
        <v>1.5065768003905735</v>
      </c>
      <c r="I895" s="99">
        <v>38.316393613793096</v>
      </c>
      <c r="J895" s="101">
        <v>9.6932742025862079E-2</v>
      </c>
    </row>
    <row r="896" spans="1:10" ht="17.100000000000001" customHeight="1">
      <c r="A896" s="351"/>
      <c r="B896" s="351"/>
      <c r="C896" s="259" t="s">
        <v>34</v>
      </c>
      <c r="D896" s="98">
        <v>53.050344827586208</v>
      </c>
      <c r="E896" s="99">
        <v>35.48637931034483</v>
      </c>
      <c r="F896" s="99">
        <v>68.606999999999999</v>
      </c>
      <c r="G896" s="106"/>
      <c r="H896" s="100">
        <f t="shared" si="13"/>
        <v>1.2932432432432432</v>
      </c>
      <c r="I896" s="106"/>
      <c r="J896" s="107"/>
    </row>
    <row r="897" spans="1:10" ht="17.100000000000001" customHeight="1">
      <c r="A897" s="351"/>
      <c r="B897" s="351"/>
      <c r="C897" s="259" t="s">
        <v>35</v>
      </c>
      <c r="D897" s="98">
        <v>301.23096982758625</v>
      </c>
      <c r="E897" s="99">
        <v>301.23096982758625</v>
      </c>
      <c r="F897" s="99">
        <v>122.6789224137931</v>
      </c>
      <c r="G897" s="106"/>
      <c r="H897" s="100">
        <f t="shared" si="13"/>
        <v>0.40725866428677665</v>
      </c>
      <c r="I897" s="106"/>
      <c r="J897" s="107"/>
    </row>
    <row r="898" spans="1:10" ht="17.100000000000001" customHeight="1">
      <c r="A898" s="351"/>
      <c r="B898" s="351"/>
      <c r="C898" s="259" t="s">
        <v>36</v>
      </c>
      <c r="D898" s="98">
        <v>29.034310344827588</v>
      </c>
      <c r="E898" s="99">
        <v>29.034310344827588</v>
      </c>
      <c r="F898" s="99">
        <v>32.260344827586209</v>
      </c>
      <c r="G898" s="106"/>
      <c r="H898" s="100">
        <f t="shared" si="13"/>
        <v>1.1111111111111112</v>
      </c>
      <c r="I898" s="106"/>
      <c r="J898" s="107"/>
    </row>
    <row r="899" spans="1:10" ht="17.100000000000001" customHeight="1">
      <c r="A899" s="351"/>
      <c r="B899" s="351"/>
      <c r="C899" s="259" t="s">
        <v>37</v>
      </c>
      <c r="D899" s="98">
        <v>34.841172413793103</v>
      </c>
      <c r="E899" s="99">
        <v>34.841172413793103</v>
      </c>
      <c r="F899" s="99">
        <v>19.356206896551722</v>
      </c>
      <c r="G899" s="106"/>
      <c r="H899" s="100">
        <f t="shared" ref="H899:H962" si="14">IFERROR((F899/D899),0)</f>
        <v>0.55555555555555547</v>
      </c>
      <c r="I899" s="106"/>
      <c r="J899" s="107"/>
    </row>
    <row r="900" spans="1:10" ht="17.100000000000001" customHeight="1">
      <c r="A900" s="351"/>
      <c r="B900" s="351"/>
      <c r="C900" s="259" t="s">
        <v>38</v>
      </c>
      <c r="D900" s="98">
        <v>686.23883620689662</v>
      </c>
      <c r="E900" s="99">
        <v>389.09370258620692</v>
      </c>
      <c r="F900" s="99">
        <v>132.9411551724138</v>
      </c>
      <c r="G900" s="99">
        <v>0.35</v>
      </c>
      <c r="H900" s="100">
        <f t="shared" si="14"/>
        <v>0.19372432476603946</v>
      </c>
      <c r="I900" s="99">
        <v>12.187241379310345</v>
      </c>
      <c r="J900" s="101">
        <v>10.395</v>
      </c>
    </row>
    <row r="901" spans="1:10" ht="17.100000000000001" customHeight="1">
      <c r="A901" s="351"/>
      <c r="B901" s="351"/>
      <c r="C901" s="259" t="s">
        <v>39</v>
      </c>
      <c r="D901" s="98">
        <v>2938.9444396551735</v>
      </c>
      <c r="E901" s="99">
        <v>1941.8034601293107</v>
      </c>
      <c r="F901" s="99">
        <v>1439.9404913793105</v>
      </c>
      <c r="G901" s="106"/>
      <c r="H901" s="100">
        <f t="shared" si="14"/>
        <v>0.48995158668200572</v>
      </c>
      <c r="I901" s="99">
        <v>0.14481374353448279</v>
      </c>
      <c r="J901" s="101">
        <v>0.14481374353448279</v>
      </c>
    </row>
    <row r="902" spans="1:10" ht="17.100000000000001" customHeight="1">
      <c r="A902" s="351"/>
      <c r="B902" s="351"/>
      <c r="C902" s="259" t="s">
        <v>40</v>
      </c>
      <c r="D902" s="98">
        <v>65.327198275862074</v>
      </c>
      <c r="E902" s="99">
        <v>65.327198275862074</v>
      </c>
      <c r="F902" s="99">
        <v>74.198793103448281</v>
      </c>
      <c r="G902" s="106"/>
      <c r="H902" s="100">
        <f t="shared" si="14"/>
        <v>1.1358024691358024</v>
      </c>
      <c r="I902" s="106"/>
      <c r="J902" s="107"/>
    </row>
    <row r="903" spans="1:10" ht="17.100000000000001" customHeight="1">
      <c r="A903" s="351"/>
      <c r="B903" s="351"/>
      <c r="C903" s="259" t="s">
        <v>41</v>
      </c>
      <c r="D903" s="98">
        <v>2271.0565862068966</v>
      </c>
      <c r="E903" s="99">
        <v>1406.5868793103448</v>
      </c>
      <c r="F903" s="99">
        <v>1421.9682931034483</v>
      </c>
      <c r="G903" s="106"/>
      <c r="H903" s="100">
        <f t="shared" si="14"/>
        <v>0.6261263157156336</v>
      </c>
      <c r="I903" s="106"/>
      <c r="J903" s="107"/>
    </row>
    <row r="904" spans="1:10" ht="17.100000000000001" customHeight="1">
      <c r="A904" s="351"/>
      <c r="B904" s="351"/>
      <c r="C904" s="259" t="s">
        <v>42</v>
      </c>
      <c r="D904" s="98">
        <v>2838.3057820881227</v>
      </c>
      <c r="E904" s="99">
        <v>1357.5922102490424</v>
      </c>
      <c r="F904" s="99">
        <v>1049.0070081417625</v>
      </c>
      <c r="G904" s="106"/>
      <c r="H904" s="100">
        <f t="shared" si="14"/>
        <v>0.36958914531401021</v>
      </c>
      <c r="I904" s="99">
        <v>0.3419166666666667</v>
      </c>
      <c r="J904" s="107"/>
    </row>
    <row r="905" spans="1:10" ht="17.100000000000001" customHeight="1">
      <c r="A905" s="351"/>
      <c r="B905" s="351"/>
      <c r="C905" s="259" t="s">
        <v>43</v>
      </c>
      <c r="D905" s="98">
        <v>315.9486853448276</v>
      </c>
      <c r="E905" s="99">
        <v>29.870689655172416</v>
      </c>
      <c r="F905" s="99">
        <v>19.117241379310347</v>
      </c>
      <c r="G905" s="106"/>
      <c r="H905" s="100">
        <f t="shared" si="14"/>
        <v>6.0507424990376896E-2</v>
      </c>
      <c r="I905" s="99">
        <v>0.6691034482758621</v>
      </c>
      <c r="J905" s="107"/>
    </row>
    <row r="906" spans="1:10" ht="17.100000000000001" customHeight="1">
      <c r="A906" s="351"/>
      <c r="B906" s="351"/>
      <c r="C906" s="259" t="s">
        <v>44</v>
      </c>
      <c r="D906" s="98">
        <v>320.62155172413804</v>
      </c>
      <c r="E906" s="99">
        <v>191.54767703201975</v>
      </c>
      <c r="F906" s="99">
        <v>221.60434729064042</v>
      </c>
      <c r="G906" s="106"/>
      <c r="H906" s="100">
        <f t="shared" si="14"/>
        <v>0.69117108971298424</v>
      </c>
      <c r="I906" s="99">
        <v>0.60348275862068967</v>
      </c>
      <c r="J906" s="107"/>
    </row>
    <row r="907" spans="1:10" ht="17.100000000000001" customHeight="1">
      <c r="A907" s="351"/>
      <c r="B907" s="351"/>
      <c r="C907" s="259" t="s">
        <v>45</v>
      </c>
      <c r="D907" s="98">
        <v>26.130879310344824</v>
      </c>
      <c r="E907" s="99">
        <v>19.598159482758618</v>
      </c>
      <c r="F907" s="99">
        <v>51.616551724137928</v>
      </c>
      <c r="G907" s="106"/>
      <c r="H907" s="100">
        <f t="shared" si="14"/>
        <v>1.9753086419753088</v>
      </c>
      <c r="I907" s="106"/>
      <c r="J907" s="107"/>
    </row>
    <row r="908" spans="1:10" ht="17.100000000000001" customHeight="1">
      <c r="A908" s="351"/>
      <c r="B908" s="351"/>
      <c r="C908" s="259" t="s">
        <v>19</v>
      </c>
      <c r="D908" s="102">
        <v>11814.05982918498</v>
      </c>
      <c r="E908" s="103">
        <v>7499.4892402222395</v>
      </c>
      <c r="F908" s="103">
        <v>7547.5391337031951</v>
      </c>
      <c r="G908" s="103">
        <v>0.35</v>
      </c>
      <c r="H908" s="104">
        <f t="shared" si="14"/>
        <v>0.63886075090444838</v>
      </c>
      <c r="I908" s="103">
        <v>52.334641265373563</v>
      </c>
      <c r="J908" s="105">
        <v>10.636746485560343</v>
      </c>
    </row>
    <row r="909" spans="1:10" ht="17.100000000000001" customHeight="1">
      <c r="A909" s="351"/>
      <c r="B909" s="351" t="s">
        <v>60</v>
      </c>
      <c r="C909" s="259" t="s">
        <v>61</v>
      </c>
      <c r="D909" s="98">
        <v>7</v>
      </c>
      <c r="E909" s="99">
        <v>7</v>
      </c>
      <c r="F909" s="99">
        <v>21</v>
      </c>
      <c r="G909" s="99">
        <v>21</v>
      </c>
      <c r="H909" s="100">
        <f t="shared" si="14"/>
        <v>3</v>
      </c>
      <c r="I909" s="99">
        <v>0</v>
      </c>
      <c r="J909" s="101">
        <v>0</v>
      </c>
    </row>
    <row r="910" spans="1:10" ht="17.100000000000001" customHeight="1">
      <c r="A910" s="351"/>
      <c r="B910" s="351"/>
      <c r="C910" s="259" t="s">
        <v>62</v>
      </c>
      <c r="D910" s="98">
        <v>138.43984962406014</v>
      </c>
      <c r="E910" s="99">
        <v>0</v>
      </c>
      <c r="F910" s="99">
        <v>0</v>
      </c>
      <c r="G910" s="106"/>
      <c r="H910" s="100">
        <f t="shared" si="14"/>
        <v>0</v>
      </c>
      <c r="I910" s="106"/>
      <c r="J910" s="107"/>
    </row>
    <row r="911" spans="1:10" ht="17.100000000000001" customHeight="1">
      <c r="A911" s="351"/>
      <c r="B911" s="351"/>
      <c r="C911" s="259" t="s">
        <v>64</v>
      </c>
      <c r="D911" s="98">
        <v>111.44407894736844</v>
      </c>
      <c r="E911" s="99">
        <v>0</v>
      </c>
      <c r="F911" s="99">
        <v>0</v>
      </c>
      <c r="G911" s="106"/>
      <c r="H911" s="100">
        <f t="shared" si="14"/>
        <v>0</v>
      </c>
      <c r="I911" s="106"/>
      <c r="J911" s="107"/>
    </row>
    <row r="912" spans="1:10" ht="17.100000000000001" customHeight="1">
      <c r="A912" s="351"/>
      <c r="B912" s="351"/>
      <c r="C912" s="259" t="s">
        <v>65</v>
      </c>
      <c r="D912" s="98">
        <v>187.61368421052632</v>
      </c>
      <c r="E912" s="99">
        <v>36.178947368421049</v>
      </c>
      <c r="F912" s="99">
        <v>6.9773684210526321</v>
      </c>
      <c r="G912" s="106"/>
      <c r="H912" s="100">
        <f t="shared" si="14"/>
        <v>3.71900826446281E-2</v>
      </c>
      <c r="I912" s="106"/>
      <c r="J912" s="107"/>
    </row>
    <row r="913" spans="1:10" ht="17.100000000000001" customHeight="1">
      <c r="A913" s="351"/>
      <c r="B913" s="351"/>
      <c r="C913" s="259" t="s">
        <v>19</v>
      </c>
      <c r="D913" s="102">
        <v>444.4976127819549</v>
      </c>
      <c r="E913" s="103">
        <v>43.178947368421049</v>
      </c>
      <c r="F913" s="103">
        <v>27.977368421052631</v>
      </c>
      <c r="G913" s="103">
        <v>21</v>
      </c>
      <c r="H913" s="104">
        <f t="shared" si="14"/>
        <v>6.29415493279077E-2</v>
      </c>
      <c r="I913" s="103">
        <v>0</v>
      </c>
      <c r="J913" s="105">
        <v>0</v>
      </c>
    </row>
    <row r="914" spans="1:10" ht="17.100000000000001" customHeight="1">
      <c r="A914" s="351"/>
      <c r="B914" s="351" t="s">
        <v>66</v>
      </c>
      <c r="C914" s="259" t="s">
        <v>68</v>
      </c>
      <c r="D914" s="98">
        <v>4.9042553191489366</v>
      </c>
      <c r="E914" s="99">
        <v>4.9042553191489366</v>
      </c>
      <c r="F914" s="99">
        <v>8.7193736170212777</v>
      </c>
      <c r="G914" s="106"/>
      <c r="H914" s="100">
        <f t="shared" si="14"/>
        <v>1.7779199999999999</v>
      </c>
      <c r="I914" s="106"/>
      <c r="J914" s="107"/>
    </row>
    <row r="915" spans="1:10" ht="17.100000000000001" customHeight="1">
      <c r="A915" s="351"/>
      <c r="B915" s="351"/>
      <c r="C915" s="259" t="s">
        <v>19</v>
      </c>
      <c r="D915" s="102">
        <v>4.9042553191489366</v>
      </c>
      <c r="E915" s="103">
        <v>4.9042553191489366</v>
      </c>
      <c r="F915" s="103">
        <v>8.7193736170212777</v>
      </c>
      <c r="G915" s="108"/>
      <c r="H915" s="104">
        <f t="shared" si="14"/>
        <v>1.7779199999999999</v>
      </c>
      <c r="I915" s="108"/>
      <c r="J915" s="109"/>
    </row>
    <row r="916" spans="1:10" ht="17.100000000000001" customHeight="1">
      <c r="A916" s="351"/>
      <c r="B916" s="351" t="s">
        <v>100</v>
      </c>
      <c r="C916" s="259" t="s">
        <v>101</v>
      </c>
      <c r="D916" s="98">
        <v>31.116504854368934</v>
      </c>
      <c r="E916" s="99">
        <v>0</v>
      </c>
      <c r="F916" s="99">
        <v>0</v>
      </c>
      <c r="G916" s="106"/>
      <c r="H916" s="100">
        <f t="shared" si="14"/>
        <v>0</v>
      </c>
      <c r="I916" s="106"/>
      <c r="J916" s="107"/>
    </row>
    <row r="917" spans="1:10" ht="17.100000000000001" customHeight="1">
      <c r="A917" s="351"/>
      <c r="B917" s="351"/>
      <c r="C917" s="259" t="s">
        <v>104</v>
      </c>
      <c r="D917" s="98">
        <v>1288.71875</v>
      </c>
      <c r="E917" s="99">
        <v>7.7791262135922334</v>
      </c>
      <c r="F917" s="99">
        <v>2.6449029126213595</v>
      </c>
      <c r="G917" s="106"/>
      <c r="H917" s="100">
        <f t="shared" si="14"/>
        <v>2.0523507651466696E-3</v>
      </c>
      <c r="I917" s="106"/>
      <c r="J917" s="107"/>
    </row>
    <row r="918" spans="1:10" ht="17.100000000000001" customHeight="1">
      <c r="A918" s="351"/>
      <c r="B918" s="351"/>
      <c r="C918" s="259" t="s">
        <v>105</v>
      </c>
      <c r="D918" s="98">
        <v>365.618932038835</v>
      </c>
      <c r="E918" s="99">
        <v>0</v>
      </c>
      <c r="F918" s="99">
        <v>0</v>
      </c>
      <c r="G918" s="106"/>
      <c r="H918" s="100">
        <f t="shared" si="14"/>
        <v>0</v>
      </c>
      <c r="I918" s="106"/>
      <c r="J918" s="107"/>
    </row>
    <row r="919" spans="1:10" ht="17.100000000000001" customHeight="1">
      <c r="A919" s="351"/>
      <c r="B919" s="351"/>
      <c r="C919" s="259" t="s">
        <v>106</v>
      </c>
      <c r="D919" s="98">
        <v>410.73786407767</v>
      </c>
      <c r="E919" s="99">
        <v>0</v>
      </c>
      <c r="F919" s="99">
        <v>0</v>
      </c>
      <c r="G919" s="106"/>
      <c r="H919" s="100">
        <f t="shared" si="14"/>
        <v>0</v>
      </c>
      <c r="I919" s="106"/>
      <c r="J919" s="107"/>
    </row>
    <row r="920" spans="1:10" ht="17.100000000000001" customHeight="1">
      <c r="A920" s="351"/>
      <c r="B920" s="351"/>
      <c r="C920" s="259" t="s">
        <v>109</v>
      </c>
      <c r="D920" s="98">
        <v>1340.7951888267239</v>
      </c>
      <c r="E920" s="99">
        <v>391.52370824419944</v>
      </c>
      <c r="F920" s="99">
        <v>184.08547144972846</v>
      </c>
      <c r="G920" s="99">
        <v>33.559322033898304</v>
      </c>
      <c r="H920" s="100">
        <f t="shared" si="14"/>
        <v>0.13729574284258453</v>
      </c>
      <c r="I920" s="99">
        <v>9.3606654599308872</v>
      </c>
      <c r="J920" s="101">
        <v>6.5889484943228558</v>
      </c>
    </row>
    <row r="921" spans="1:10" ht="17.100000000000001" customHeight="1">
      <c r="A921" s="351"/>
      <c r="B921" s="351"/>
      <c r="C921" s="259" t="s">
        <v>110</v>
      </c>
      <c r="D921" s="98">
        <v>45.866504854368934</v>
      </c>
      <c r="E921" s="99">
        <v>14.75</v>
      </c>
      <c r="F921" s="99">
        <v>0.57499999999999996</v>
      </c>
      <c r="G921" s="99">
        <v>0.57499999999999996</v>
      </c>
      <c r="H921" s="100">
        <f t="shared" si="14"/>
        <v>1.2536381436206804E-2</v>
      </c>
      <c r="I921" s="99">
        <v>1.6058252427184467</v>
      </c>
      <c r="J921" s="101">
        <v>1.5558252427184467</v>
      </c>
    </row>
    <row r="922" spans="1:10" ht="17.100000000000001" customHeight="1">
      <c r="A922" s="351"/>
      <c r="B922" s="351"/>
      <c r="C922" s="259" t="s">
        <v>111</v>
      </c>
      <c r="D922" s="98">
        <v>315.83252427184465</v>
      </c>
      <c r="E922" s="99">
        <v>0</v>
      </c>
      <c r="F922" s="99">
        <v>0</v>
      </c>
      <c r="G922" s="106"/>
      <c r="H922" s="100">
        <f t="shared" si="14"/>
        <v>0</v>
      </c>
      <c r="I922" s="106"/>
      <c r="J922" s="107"/>
    </row>
    <row r="923" spans="1:10" ht="17.100000000000001" customHeight="1">
      <c r="A923" s="351"/>
      <c r="B923" s="351"/>
      <c r="C923" s="259" t="s">
        <v>112</v>
      </c>
      <c r="D923" s="98">
        <v>56.009708737864074</v>
      </c>
      <c r="E923" s="99">
        <v>3.3605825242718441</v>
      </c>
      <c r="F923" s="99">
        <v>2.8004854368932039</v>
      </c>
      <c r="G923" s="106"/>
      <c r="H923" s="100">
        <f t="shared" si="14"/>
        <v>0.05</v>
      </c>
      <c r="I923" s="106"/>
      <c r="J923" s="107"/>
    </row>
    <row r="924" spans="1:10" ht="17.100000000000001" customHeight="1">
      <c r="A924" s="351"/>
      <c r="B924" s="351"/>
      <c r="C924" s="259" t="s">
        <v>113</v>
      </c>
      <c r="D924" s="98">
        <v>140.02427184466021</v>
      </c>
      <c r="E924" s="99">
        <v>3.1116504854368934</v>
      </c>
      <c r="F924" s="99">
        <v>4.3563106796116511</v>
      </c>
      <c r="G924" s="106"/>
      <c r="H924" s="100">
        <f t="shared" si="14"/>
        <v>3.1111111111111114E-2</v>
      </c>
      <c r="I924" s="106"/>
      <c r="J924" s="107"/>
    </row>
    <row r="925" spans="1:10" ht="17.100000000000001" customHeight="1">
      <c r="A925" s="351"/>
      <c r="B925" s="351"/>
      <c r="C925" s="259" t="s">
        <v>114</v>
      </c>
      <c r="D925" s="98">
        <v>4442.6001695176446</v>
      </c>
      <c r="E925" s="99">
        <v>486.97330097087377</v>
      </c>
      <c r="F925" s="99">
        <v>243.70446601941748</v>
      </c>
      <c r="G925" s="106"/>
      <c r="H925" s="100">
        <f t="shared" si="14"/>
        <v>5.4856268113337263E-2</v>
      </c>
      <c r="I925" s="106"/>
      <c r="J925" s="107"/>
    </row>
    <row r="926" spans="1:10" ht="17.100000000000001" customHeight="1">
      <c r="A926" s="351"/>
      <c r="B926" s="351"/>
      <c r="C926" s="259" t="s">
        <v>19</v>
      </c>
      <c r="D926" s="102">
        <v>8437.3204190239794</v>
      </c>
      <c r="E926" s="103">
        <v>907.4983684383742</v>
      </c>
      <c r="F926" s="103">
        <v>438.16663649827217</v>
      </c>
      <c r="G926" s="103">
        <v>34.134322033898307</v>
      </c>
      <c r="H926" s="104">
        <f t="shared" si="14"/>
        <v>5.193196592490662E-2</v>
      </c>
      <c r="I926" s="103">
        <v>10.966490702649335</v>
      </c>
      <c r="J926" s="105">
        <v>8.1447737370413016</v>
      </c>
    </row>
    <row r="927" spans="1:10" ht="17.100000000000001" customHeight="1">
      <c r="A927" s="351" t="s">
        <v>148</v>
      </c>
      <c r="B927" s="351" t="s">
        <v>5</v>
      </c>
      <c r="C927" s="259" t="s">
        <v>7</v>
      </c>
      <c r="D927" s="98">
        <v>3</v>
      </c>
      <c r="E927" s="99">
        <v>3</v>
      </c>
      <c r="F927" s="99">
        <v>35</v>
      </c>
      <c r="G927" s="99">
        <v>35</v>
      </c>
      <c r="H927" s="100">
        <f t="shared" si="14"/>
        <v>11.666666666666666</v>
      </c>
      <c r="I927" s="99">
        <v>0.05</v>
      </c>
      <c r="J927" s="101">
        <v>0.9</v>
      </c>
    </row>
    <row r="928" spans="1:10" ht="17.100000000000001" customHeight="1">
      <c r="A928" s="351"/>
      <c r="B928" s="351"/>
      <c r="C928" s="259" t="s">
        <v>9</v>
      </c>
      <c r="D928" s="98">
        <v>121</v>
      </c>
      <c r="E928" s="99">
        <v>100</v>
      </c>
      <c r="F928" s="99">
        <v>5000</v>
      </c>
      <c r="G928" s="99">
        <v>5000</v>
      </c>
      <c r="H928" s="100">
        <f t="shared" si="14"/>
        <v>41.32231404958678</v>
      </c>
      <c r="I928" s="99">
        <v>5</v>
      </c>
      <c r="J928" s="101">
        <v>30</v>
      </c>
    </row>
    <row r="929" spans="1:10" ht="17.100000000000001" customHeight="1">
      <c r="A929" s="351"/>
      <c r="B929" s="351"/>
      <c r="C929" s="259" t="s">
        <v>11</v>
      </c>
      <c r="D929" s="98">
        <v>110</v>
      </c>
      <c r="E929" s="99">
        <v>101.5</v>
      </c>
      <c r="F929" s="99">
        <v>4909</v>
      </c>
      <c r="G929" s="99">
        <v>4909</v>
      </c>
      <c r="H929" s="100">
        <f t="shared" si="14"/>
        <v>44.627272727272725</v>
      </c>
      <c r="I929" s="99">
        <v>33</v>
      </c>
      <c r="J929" s="101">
        <v>33</v>
      </c>
    </row>
    <row r="930" spans="1:10" ht="17.100000000000001" customHeight="1">
      <c r="A930" s="351"/>
      <c r="B930" s="351"/>
      <c r="C930" s="259" t="s">
        <v>12</v>
      </c>
      <c r="D930" s="98">
        <v>38</v>
      </c>
      <c r="E930" s="99">
        <v>18.239999999999998</v>
      </c>
      <c r="F930" s="99">
        <v>280</v>
      </c>
      <c r="G930" s="99">
        <v>270</v>
      </c>
      <c r="H930" s="100">
        <f t="shared" si="14"/>
        <v>7.3684210526315788</v>
      </c>
      <c r="I930" s="99">
        <v>11.4</v>
      </c>
      <c r="J930" s="101">
        <v>0.56999999999999995</v>
      </c>
    </row>
    <row r="931" spans="1:10" ht="17.100000000000001" customHeight="1">
      <c r="A931" s="351"/>
      <c r="B931" s="351"/>
      <c r="C931" s="259" t="s">
        <v>14</v>
      </c>
      <c r="D931" s="98">
        <v>265.37691176470588</v>
      </c>
      <c r="E931" s="99">
        <v>236.67691176470589</v>
      </c>
      <c r="F931" s="99">
        <v>10423.69</v>
      </c>
      <c r="G931" s="99">
        <v>9523.69</v>
      </c>
      <c r="H931" s="100">
        <f t="shared" si="14"/>
        <v>39.27881265436563</v>
      </c>
      <c r="I931" s="99">
        <v>64.56</v>
      </c>
      <c r="J931" s="101">
        <v>52.2</v>
      </c>
    </row>
    <row r="932" spans="1:10" ht="17.100000000000001" customHeight="1">
      <c r="A932" s="351"/>
      <c r="B932" s="351"/>
      <c r="C932" s="259" t="s">
        <v>15</v>
      </c>
      <c r="D932" s="98">
        <v>1</v>
      </c>
      <c r="E932" s="99">
        <v>0</v>
      </c>
      <c r="F932" s="99">
        <v>0</v>
      </c>
      <c r="G932" s="99">
        <v>0</v>
      </c>
      <c r="H932" s="100">
        <f t="shared" si="14"/>
        <v>0</v>
      </c>
      <c r="I932" s="99">
        <v>0</v>
      </c>
      <c r="J932" s="101">
        <v>0</v>
      </c>
    </row>
    <row r="933" spans="1:10" ht="17.100000000000001" customHeight="1">
      <c r="A933" s="351"/>
      <c r="B933" s="351"/>
      <c r="C933" s="259" t="s">
        <v>17</v>
      </c>
      <c r="D933" s="98">
        <v>131.24142156862746</v>
      </c>
      <c r="E933" s="99">
        <v>45.321384803921575</v>
      </c>
      <c r="F933" s="99">
        <v>53.085490196078432</v>
      </c>
      <c r="G933" s="99">
        <v>0</v>
      </c>
      <c r="H933" s="100">
        <f t="shared" si="14"/>
        <v>0.4044873147638034</v>
      </c>
      <c r="I933" s="99">
        <v>0</v>
      </c>
      <c r="J933" s="101">
        <v>0</v>
      </c>
    </row>
    <row r="934" spans="1:10" ht="17.100000000000001" customHeight="1">
      <c r="A934" s="351"/>
      <c r="B934" s="351"/>
      <c r="C934" s="259" t="s">
        <v>19</v>
      </c>
      <c r="D934" s="102">
        <v>669.61833333333334</v>
      </c>
      <c r="E934" s="103">
        <v>504.73829656862745</v>
      </c>
      <c r="F934" s="103">
        <v>20700.77549019608</v>
      </c>
      <c r="G934" s="103">
        <v>19737.689999999999</v>
      </c>
      <c r="H934" s="104">
        <f t="shared" si="14"/>
        <v>30.91429021536559</v>
      </c>
      <c r="I934" s="103">
        <v>114.01</v>
      </c>
      <c r="J934" s="105">
        <v>116.66999999999999</v>
      </c>
    </row>
    <row r="935" spans="1:10" ht="17.100000000000001" customHeight="1">
      <c r="A935" s="351"/>
      <c r="B935" s="351" t="s">
        <v>20</v>
      </c>
      <c r="C935" s="259" t="s">
        <v>21</v>
      </c>
      <c r="D935" s="98">
        <v>9.0375000000000014</v>
      </c>
      <c r="E935" s="99">
        <v>4.5187500000000007</v>
      </c>
      <c r="F935" s="99">
        <v>4.9766500000000002</v>
      </c>
      <c r="G935" s="99">
        <v>1.4218999999999999</v>
      </c>
      <c r="H935" s="100">
        <f t="shared" si="14"/>
        <v>0.55066666666666664</v>
      </c>
      <c r="I935" s="106"/>
      <c r="J935" s="107"/>
    </row>
    <row r="936" spans="1:10" ht="17.100000000000001" customHeight="1">
      <c r="A936" s="351"/>
      <c r="B936" s="351"/>
      <c r="C936" s="259" t="s">
        <v>22</v>
      </c>
      <c r="D936" s="98">
        <v>15</v>
      </c>
      <c r="E936" s="99">
        <v>7.5</v>
      </c>
      <c r="F936" s="99">
        <v>9.44</v>
      </c>
      <c r="G936" s="106"/>
      <c r="H936" s="100">
        <f t="shared" si="14"/>
        <v>0.6293333333333333</v>
      </c>
      <c r="I936" s="99">
        <v>2.7679999999999998</v>
      </c>
      <c r="J936" s="107"/>
    </row>
    <row r="937" spans="1:10" ht="17.100000000000001" customHeight="1">
      <c r="A937" s="351"/>
      <c r="B937" s="351"/>
      <c r="C937" s="259" t="s">
        <v>24</v>
      </c>
      <c r="D937" s="98">
        <v>0.5</v>
      </c>
      <c r="E937" s="99">
        <v>0.45</v>
      </c>
      <c r="F937" s="99">
        <v>10</v>
      </c>
      <c r="G937" s="99">
        <v>10</v>
      </c>
      <c r="H937" s="100">
        <f t="shared" si="14"/>
        <v>20</v>
      </c>
      <c r="I937" s="99">
        <v>0.1</v>
      </c>
      <c r="J937" s="101">
        <v>0.2</v>
      </c>
    </row>
    <row r="938" spans="1:10" ht="17.100000000000001" customHeight="1">
      <c r="A938" s="351"/>
      <c r="B938" s="351"/>
      <c r="C938" s="259" t="s">
        <v>26</v>
      </c>
      <c r="D938" s="98">
        <v>2.5</v>
      </c>
      <c r="E938" s="99">
        <v>2.5</v>
      </c>
      <c r="F938" s="99">
        <v>0.70000000000000007</v>
      </c>
      <c r="G938" s="106"/>
      <c r="H938" s="100">
        <f t="shared" si="14"/>
        <v>0.28000000000000003</v>
      </c>
      <c r="I938" s="106"/>
      <c r="J938" s="107"/>
    </row>
    <row r="939" spans="1:10" ht="17.100000000000001" customHeight="1">
      <c r="A939" s="351"/>
      <c r="B939" s="351"/>
      <c r="C939" s="259" t="s">
        <v>27</v>
      </c>
      <c r="D939" s="98">
        <v>10.71111111111111</v>
      </c>
      <c r="E939" s="99">
        <v>8.0333333333333332</v>
      </c>
      <c r="F939" s="99">
        <v>6.3195555555555547</v>
      </c>
      <c r="G939" s="99">
        <v>2.527822222222222</v>
      </c>
      <c r="H939" s="100">
        <f t="shared" si="14"/>
        <v>0.59</v>
      </c>
      <c r="I939" s="106"/>
      <c r="J939" s="107"/>
    </row>
    <row r="940" spans="1:10" ht="17.100000000000001" customHeight="1">
      <c r="A940" s="351"/>
      <c r="B940" s="351"/>
      <c r="C940" s="259" t="s">
        <v>19</v>
      </c>
      <c r="D940" s="102">
        <v>37.74861111111111</v>
      </c>
      <c r="E940" s="103">
        <v>23.002083333333335</v>
      </c>
      <c r="F940" s="103">
        <v>31.436205555555553</v>
      </c>
      <c r="G940" s="103">
        <v>13.949722222222224</v>
      </c>
      <c r="H940" s="104">
        <f t="shared" si="14"/>
        <v>0.83277780639464283</v>
      </c>
      <c r="I940" s="103">
        <v>2.8679999999999999</v>
      </c>
      <c r="J940" s="105">
        <v>0.2</v>
      </c>
    </row>
    <row r="941" spans="1:10" ht="17.100000000000001" customHeight="1">
      <c r="A941" s="351"/>
      <c r="B941" s="351" t="s">
        <v>31</v>
      </c>
      <c r="C941" s="259" t="s">
        <v>35</v>
      </c>
      <c r="D941" s="98">
        <v>42.644143318965519</v>
      </c>
      <c r="E941" s="99">
        <v>42.644143318965519</v>
      </c>
      <c r="F941" s="99">
        <v>85.920051724137934</v>
      </c>
      <c r="G941" s="99">
        <v>64.440038793103454</v>
      </c>
      <c r="H941" s="100">
        <f t="shared" si="14"/>
        <v>2.0148148148148146</v>
      </c>
      <c r="I941" s="99">
        <v>10.529418103448277</v>
      </c>
      <c r="J941" s="107"/>
    </row>
    <row r="942" spans="1:10" ht="17.100000000000001" customHeight="1">
      <c r="A942" s="351"/>
      <c r="B942" s="351"/>
      <c r="C942" s="259" t="s">
        <v>36</v>
      </c>
      <c r="D942" s="98">
        <v>322.35181034482758</v>
      </c>
      <c r="E942" s="99">
        <v>166.91678017241378</v>
      </c>
      <c r="F942" s="99">
        <v>720.04329310344838</v>
      </c>
      <c r="G942" s="99">
        <v>500.32318965517243</v>
      </c>
      <c r="H942" s="100">
        <f t="shared" si="14"/>
        <v>2.2337187817657997</v>
      </c>
      <c r="I942" s="99">
        <v>43.357758620689651</v>
      </c>
      <c r="J942" s="101">
        <v>15.478448275862069</v>
      </c>
    </row>
    <row r="943" spans="1:10" ht="17.100000000000001" customHeight="1">
      <c r="A943" s="351"/>
      <c r="B943" s="351"/>
      <c r="C943" s="259" t="s">
        <v>37</v>
      </c>
      <c r="D943" s="98">
        <v>35.844827586206897</v>
      </c>
      <c r="E943" s="99">
        <v>0</v>
      </c>
      <c r="F943" s="99">
        <v>0</v>
      </c>
      <c r="G943" s="106"/>
      <c r="H943" s="100">
        <f t="shared" si="14"/>
        <v>0</v>
      </c>
      <c r="I943" s="106"/>
      <c r="J943" s="107"/>
    </row>
    <row r="944" spans="1:10" ht="17.100000000000001" customHeight="1">
      <c r="A944" s="351"/>
      <c r="B944" s="351"/>
      <c r="C944" s="259" t="s">
        <v>46</v>
      </c>
      <c r="D944" s="98">
        <v>14.517155172413794</v>
      </c>
      <c r="E944" s="99">
        <v>14.517155172413794</v>
      </c>
      <c r="F944" s="99">
        <v>3.6561724137931031</v>
      </c>
      <c r="G944" s="106"/>
      <c r="H944" s="100">
        <f t="shared" si="14"/>
        <v>0.25185185185185183</v>
      </c>
      <c r="I944" s="99">
        <v>1.7922413793103449</v>
      </c>
      <c r="J944" s="107"/>
    </row>
    <row r="945" spans="1:10" ht="17.100000000000001" customHeight="1">
      <c r="A945" s="351"/>
      <c r="B945" s="351"/>
      <c r="C945" s="259" t="s">
        <v>19</v>
      </c>
      <c r="D945" s="102">
        <v>415.35793642241379</v>
      </c>
      <c r="E945" s="103">
        <v>224.07807866379309</v>
      </c>
      <c r="F945" s="103">
        <v>809.61951724137953</v>
      </c>
      <c r="G945" s="103">
        <v>564.76322844827587</v>
      </c>
      <c r="H945" s="104">
        <f t="shared" si="14"/>
        <v>1.9492092151045519</v>
      </c>
      <c r="I945" s="103">
        <v>55.67941810344827</v>
      </c>
      <c r="J945" s="105">
        <v>15.478448275862069</v>
      </c>
    </row>
    <row r="946" spans="1:10" ht="17.100000000000001" customHeight="1">
      <c r="A946" s="351"/>
      <c r="B946" s="351" t="s">
        <v>47</v>
      </c>
      <c r="C946" s="259" t="s">
        <v>52</v>
      </c>
      <c r="D946" s="98">
        <v>0.25</v>
      </c>
      <c r="E946" s="99">
        <v>0.25</v>
      </c>
      <c r="F946" s="99">
        <v>1.25</v>
      </c>
      <c r="G946" s="99">
        <v>1.2</v>
      </c>
      <c r="H946" s="100">
        <f t="shared" si="14"/>
        <v>5</v>
      </c>
      <c r="I946" s="99">
        <v>0.05</v>
      </c>
      <c r="J946" s="101">
        <v>0</v>
      </c>
    </row>
    <row r="947" spans="1:10" ht="17.100000000000001" customHeight="1">
      <c r="A947" s="351"/>
      <c r="B947" s="351"/>
      <c r="C947" s="259" t="s">
        <v>54</v>
      </c>
      <c r="D947" s="98">
        <v>1.7272727272727273</v>
      </c>
      <c r="E947" s="99">
        <v>1.7272727272727273</v>
      </c>
      <c r="F947" s="99">
        <v>1.4094545454545453</v>
      </c>
      <c r="G947" s="106"/>
      <c r="H947" s="100">
        <f t="shared" si="14"/>
        <v>0.81599999999999995</v>
      </c>
      <c r="I947" s="106"/>
      <c r="J947" s="107"/>
    </row>
    <row r="948" spans="1:10" ht="17.100000000000001" customHeight="1">
      <c r="A948" s="351"/>
      <c r="B948" s="351"/>
      <c r="C948" s="259" t="s">
        <v>19</v>
      </c>
      <c r="D948" s="102">
        <v>1.9772727272727273</v>
      </c>
      <c r="E948" s="103">
        <v>1.9772727272727273</v>
      </c>
      <c r="F948" s="103">
        <v>2.6594545454545453</v>
      </c>
      <c r="G948" s="103">
        <v>1.2</v>
      </c>
      <c r="H948" s="104">
        <f t="shared" si="14"/>
        <v>1.3450114942528735</v>
      </c>
      <c r="I948" s="103">
        <v>0.05</v>
      </c>
      <c r="J948" s="105">
        <v>0</v>
      </c>
    </row>
    <row r="949" spans="1:10" ht="17.100000000000001" customHeight="1">
      <c r="A949" s="351"/>
      <c r="B949" s="351" t="s">
        <v>60</v>
      </c>
      <c r="C949" s="259" t="s">
        <v>61</v>
      </c>
      <c r="D949" s="98">
        <v>67</v>
      </c>
      <c r="E949" s="99">
        <v>67</v>
      </c>
      <c r="F949" s="99">
        <v>1230</v>
      </c>
      <c r="G949" s="99">
        <v>1230</v>
      </c>
      <c r="H949" s="100">
        <f t="shared" si="14"/>
        <v>18.35820895522388</v>
      </c>
      <c r="I949" s="99">
        <v>9.6</v>
      </c>
      <c r="J949" s="101">
        <v>14.05</v>
      </c>
    </row>
    <row r="950" spans="1:10" ht="17.100000000000001" customHeight="1">
      <c r="A950" s="351"/>
      <c r="B950" s="351"/>
      <c r="C950" s="259" t="s">
        <v>62</v>
      </c>
      <c r="D950" s="98">
        <v>346</v>
      </c>
      <c r="E950" s="99">
        <v>346</v>
      </c>
      <c r="F950" s="99">
        <v>7095</v>
      </c>
      <c r="G950" s="99">
        <v>7095</v>
      </c>
      <c r="H950" s="100">
        <f t="shared" si="14"/>
        <v>20.50578034682081</v>
      </c>
      <c r="I950" s="99">
        <v>62.5</v>
      </c>
      <c r="J950" s="101">
        <v>114.5</v>
      </c>
    </row>
    <row r="951" spans="1:10" ht="17.100000000000001" customHeight="1">
      <c r="A951" s="351"/>
      <c r="B951" s="351"/>
      <c r="C951" s="259" t="s">
        <v>65</v>
      </c>
      <c r="D951" s="98">
        <v>12.921052631578949</v>
      </c>
      <c r="E951" s="99">
        <v>0</v>
      </c>
      <c r="F951" s="99">
        <v>0</v>
      </c>
      <c r="G951" s="106"/>
      <c r="H951" s="100">
        <f t="shared" si="14"/>
        <v>0</v>
      </c>
      <c r="I951" s="106"/>
      <c r="J951" s="107"/>
    </row>
    <row r="952" spans="1:10" ht="17.100000000000001" customHeight="1">
      <c r="A952" s="351"/>
      <c r="B952" s="351"/>
      <c r="C952" s="259" t="s">
        <v>19</v>
      </c>
      <c r="D952" s="102">
        <v>425.9210526315789</v>
      </c>
      <c r="E952" s="103">
        <v>413.00000000000006</v>
      </c>
      <c r="F952" s="103">
        <v>8325</v>
      </c>
      <c r="G952" s="103">
        <v>8325</v>
      </c>
      <c r="H952" s="104">
        <f t="shared" si="14"/>
        <v>19.545875810936053</v>
      </c>
      <c r="I952" s="103">
        <v>72.099999999999994</v>
      </c>
      <c r="J952" s="105">
        <v>128.55000000000001</v>
      </c>
    </row>
    <row r="953" spans="1:10" ht="17.100000000000001" customHeight="1">
      <c r="A953" s="351"/>
      <c r="B953" s="351" t="s">
        <v>66</v>
      </c>
      <c r="C953" s="259" t="s">
        <v>71</v>
      </c>
      <c r="D953" s="98">
        <v>24.62917021276596</v>
      </c>
      <c r="E953" s="99">
        <v>24.62917021276596</v>
      </c>
      <c r="F953" s="99">
        <v>49.623217021276595</v>
      </c>
      <c r="G953" s="99">
        <v>37.217412765957448</v>
      </c>
      <c r="H953" s="100">
        <f t="shared" si="14"/>
        <v>2.0148148148148146</v>
      </c>
      <c r="I953" s="106"/>
      <c r="J953" s="107"/>
    </row>
    <row r="954" spans="1:10" ht="17.100000000000001" customHeight="1">
      <c r="A954" s="351"/>
      <c r="B954" s="351"/>
      <c r="C954" s="259" t="s">
        <v>19</v>
      </c>
      <c r="D954" s="102">
        <v>24.62917021276596</v>
      </c>
      <c r="E954" s="103">
        <v>24.62917021276596</v>
      </c>
      <c r="F954" s="103">
        <v>49.623217021276595</v>
      </c>
      <c r="G954" s="103">
        <v>37.217412765957448</v>
      </c>
      <c r="H954" s="104">
        <f t="shared" si="14"/>
        <v>2.0148148148148146</v>
      </c>
      <c r="I954" s="108"/>
      <c r="J954" s="109"/>
    </row>
    <row r="955" spans="1:10" ht="17.100000000000001" customHeight="1">
      <c r="A955" s="351"/>
      <c r="B955" s="351" t="s">
        <v>75</v>
      </c>
      <c r="C955" s="259" t="s">
        <v>78</v>
      </c>
      <c r="D955" s="98">
        <v>11.763231981981983</v>
      </c>
      <c r="E955" s="99">
        <v>11.763231981981983</v>
      </c>
      <c r="F955" s="99">
        <v>47.993986486486492</v>
      </c>
      <c r="G955" s="106"/>
      <c r="H955" s="100">
        <f t="shared" si="14"/>
        <v>4.08</v>
      </c>
      <c r="I955" s="106"/>
      <c r="J955" s="107"/>
    </row>
    <row r="956" spans="1:10" ht="17.100000000000001" customHeight="1">
      <c r="A956" s="351"/>
      <c r="B956" s="351"/>
      <c r="C956" s="259" t="s">
        <v>79</v>
      </c>
      <c r="D956" s="98">
        <v>16.089527027027028</v>
      </c>
      <c r="E956" s="99">
        <v>16.089527027027028</v>
      </c>
      <c r="F956" s="99">
        <v>75.942567567567565</v>
      </c>
      <c r="G956" s="106"/>
      <c r="H956" s="100">
        <f t="shared" si="14"/>
        <v>4.72</v>
      </c>
      <c r="I956" s="106"/>
      <c r="J956" s="107"/>
    </row>
    <row r="957" spans="1:10" ht="17.100000000000001" customHeight="1">
      <c r="A957" s="351"/>
      <c r="B957" s="351"/>
      <c r="C957" s="259" t="s">
        <v>81</v>
      </c>
      <c r="D957" s="98">
        <v>27.287500000000001</v>
      </c>
      <c r="E957" s="99">
        <v>27.287500000000001</v>
      </c>
      <c r="F957" s="99">
        <v>233.71949999999998</v>
      </c>
      <c r="G957" s="99">
        <v>172.75536000000002</v>
      </c>
      <c r="H957" s="100">
        <f t="shared" si="14"/>
        <v>8.5650755840586346</v>
      </c>
      <c r="I957" s="106"/>
      <c r="J957" s="107"/>
    </row>
    <row r="958" spans="1:10" ht="17.100000000000001" customHeight="1">
      <c r="A958" s="351"/>
      <c r="B958" s="351"/>
      <c r="C958" s="259" t="s">
        <v>82</v>
      </c>
      <c r="D958" s="98">
        <v>143.26114864864866</v>
      </c>
      <c r="E958" s="99">
        <v>143.26114864864866</v>
      </c>
      <c r="F958" s="99">
        <v>341.55620270270276</v>
      </c>
      <c r="G958" s="99">
        <v>188.32984459459459</v>
      </c>
      <c r="H958" s="100">
        <f t="shared" si="14"/>
        <v>2.3841509433962269</v>
      </c>
      <c r="I958" s="99">
        <v>1.0812162162162162</v>
      </c>
      <c r="J958" s="107"/>
    </row>
    <row r="959" spans="1:10" ht="17.100000000000001" customHeight="1">
      <c r="A959" s="351"/>
      <c r="B959" s="351"/>
      <c r="C959" s="259" t="s">
        <v>85</v>
      </c>
      <c r="D959" s="98">
        <v>4.5050675675675675</v>
      </c>
      <c r="E959" s="99">
        <v>4.5050675675675675</v>
      </c>
      <c r="F959" s="99">
        <v>1.7299459459459459</v>
      </c>
      <c r="G959" s="99">
        <v>1.1532972972972972</v>
      </c>
      <c r="H959" s="100">
        <f t="shared" si="14"/>
        <v>0.38400000000000001</v>
      </c>
      <c r="I959" s="106"/>
      <c r="J959" s="107"/>
    </row>
    <row r="960" spans="1:10" ht="17.100000000000001" customHeight="1">
      <c r="A960" s="351"/>
      <c r="B960" s="351"/>
      <c r="C960" s="259" t="s">
        <v>19</v>
      </c>
      <c r="D960" s="102">
        <v>202.90647522522522</v>
      </c>
      <c r="E960" s="103">
        <v>202.90647522522522</v>
      </c>
      <c r="F960" s="103">
        <v>700.94220270270284</v>
      </c>
      <c r="G960" s="103">
        <v>362.23850189189193</v>
      </c>
      <c r="H960" s="104">
        <f t="shared" si="14"/>
        <v>3.4545087924111852</v>
      </c>
      <c r="I960" s="103">
        <v>1.0812162162162162</v>
      </c>
      <c r="J960" s="109"/>
    </row>
    <row r="961" spans="1:10" ht="17.100000000000001" customHeight="1">
      <c r="A961" s="351"/>
      <c r="B961" s="351" t="s">
        <v>88</v>
      </c>
      <c r="C961" s="259" t="s">
        <v>92</v>
      </c>
      <c r="D961" s="98">
        <v>58.737804878048792</v>
      </c>
      <c r="E961" s="99">
        <v>44.835365853658544</v>
      </c>
      <c r="F961" s="99">
        <v>171.0166829268293</v>
      </c>
      <c r="G961" s="99">
        <v>171.0166829268293</v>
      </c>
      <c r="H961" s="100">
        <f t="shared" si="14"/>
        <v>2.9115266272189348</v>
      </c>
      <c r="I961" s="106"/>
      <c r="J961" s="107"/>
    </row>
    <row r="962" spans="1:10" ht="17.100000000000001" customHeight="1">
      <c r="A962" s="351"/>
      <c r="B962" s="351"/>
      <c r="C962" s="259" t="s">
        <v>93</v>
      </c>
      <c r="D962" s="98">
        <v>4</v>
      </c>
      <c r="E962" s="99">
        <v>4</v>
      </c>
      <c r="F962" s="99">
        <v>40</v>
      </c>
      <c r="G962" s="99">
        <v>40</v>
      </c>
      <c r="H962" s="100">
        <f t="shared" si="14"/>
        <v>10</v>
      </c>
      <c r="I962" s="99">
        <v>1</v>
      </c>
      <c r="J962" s="101">
        <v>1</v>
      </c>
    </row>
    <row r="963" spans="1:10" ht="17.100000000000001" customHeight="1">
      <c r="A963" s="351"/>
      <c r="B963" s="351"/>
      <c r="C963" s="259" t="s">
        <v>96</v>
      </c>
      <c r="D963" s="98">
        <v>11.121951219512194</v>
      </c>
      <c r="E963" s="99">
        <v>11.121951219512194</v>
      </c>
      <c r="F963" s="99">
        <v>32.809756097560978</v>
      </c>
      <c r="G963" s="99">
        <v>10.039785365853657</v>
      </c>
      <c r="H963" s="100">
        <f t="shared" ref="H963:H1026" si="15">IFERROR((F963/D963),0)</f>
        <v>2.9500000000000006</v>
      </c>
      <c r="I963" s="106"/>
      <c r="J963" s="107"/>
    </row>
    <row r="964" spans="1:10" ht="17.100000000000001" customHeight="1">
      <c r="A964" s="351"/>
      <c r="B964" s="351"/>
      <c r="C964" s="259" t="s">
        <v>97</v>
      </c>
      <c r="D964" s="98">
        <v>8.3414634146341466</v>
      </c>
      <c r="E964" s="99">
        <v>0</v>
      </c>
      <c r="F964" s="99">
        <v>0</v>
      </c>
      <c r="G964" s="106"/>
      <c r="H964" s="100">
        <f t="shared" si="15"/>
        <v>0</v>
      </c>
      <c r="I964" s="106"/>
      <c r="J964" s="107"/>
    </row>
    <row r="965" spans="1:10" ht="17.100000000000001" customHeight="1">
      <c r="A965" s="351"/>
      <c r="B965" s="351"/>
      <c r="C965" s="259" t="s">
        <v>98</v>
      </c>
      <c r="D965" s="98">
        <v>65.729555236728842</v>
      </c>
      <c r="E965" s="99">
        <v>62.511836441893834</v>
      </c>
      <c r="F965" s="99">
        <v>180.52193974175037</v>
      </c>
      <c r="G965" s="99">
        <v>174.91764705882355</v>
      </c>
      <c r="H965" s="100">
        <f t="shared" si="15"/>
        <v>2.7464348281620046</v>
      </c>
      <c r="I965" s="99">
        <v>5.9294117647058826</v>
      </c>
      <c r="J965" s="107"/>
    </row>
    <row r="966" spans="1:10" ht="17.100000000000001" customHeight="1">
      <c r="A966" s="351"/>
      <c r="B966" s="351"/>
      <c r="C966" s="259" t="s">
        <v>19</v>
      </c>
      <c r="D966" s="102">
        <v>147.93077474892397</v>
      </c>
      <c r="E966" s="103">
        <v>122.46915351506458</v>
      </c>
      <c r="F966" s="103">
        <v>424.34837876614063</v>
      </c>
      <c r="G966" s="103">
        <v>395.9741153515065</v>
      </c>
      <c r="H966" s="104">
        <f t="shared" si="15"/>
        <v>2.8685605107278551</v>
      </c>
      <c r="I966" s="103">
        <v>6.9294117647058826</v>
      </c>
      <c r="J966" s="105">
        <v>1</v>
      </c>
    </row>
    <row r="967" spans="1:10" ht="17.100000000000001" customHeight="1">
      <c r="A967" s="351"/>
      <c r="B967" s="351" t="s">
        <v>100</v>
      </c>
      <c r="C967" s="259" t="s">
        <v>101</v>
      </c>
      <c r="D967" s="98">
        <v>54.453883495145632</v>
      </c>
      <c r="E967" s="99">
        <v>23.337378640776702</v>
      </c>
      <c r="F967" s="99">
        <v>89.190793689320387</v>
      </c>
      <c r="G967" s="99">
        <v>89.190793689320387</v>
      </c>
      <c r="H967" s="100">
        <f t="shared" si="15"/>
        <v>1.6379142857142857</v>
      </c>
      <c r="I967" s="99">
        <v>17.425242718446604</v>
      </c>
      <c r="J967" s="101">
        <v>7.4679611650485445</v>
      </c>
    </row>
    <row r="968" spans="1:10" ht="17.100000000000001" customHeight="1">
      <c r="A968" s="351"/>
      <c r="B968" s="351"/>
      <c r="C968" s="259" t="s">
        <v>103</v>
      </c>
      <c r="D968" s="98">
        <v>7</v>
      </c>
      <c r="E968" s="99">
        <v>6</v>
      </c>
      <c r="F968" s="99">
        <v>18</v>
      </c>
      <c r="G968" s="99">
        <v>18</v>
      </c>
      <c r="H968" s="100">
        <f t="shared" si="15"/>
        <v>2.5714285714285716</v>
      </c>
      <c r="I968" s="99">
        <v>0.57999999999999996</v>
      </c>
      <c r="J968" s="101">
        <v>0.4</v>
      </c>
    </row>
    <row r="969" spans="1:10" ht="17.100000000000001" customHeight="1">
      <c r="A969" s="351"/>
      <c r="B969" s="351"/>
      <c r="C969" s="259" t="s">
        <v>106</v>
      </c>
      <c r="D969" s="98">
        <v>108.11529126213593</v>
      </c>
      <c r="E969" s="99">
        <v>84</v>
      </c>
      <c r="F969" s="99">
        <v>3000</v>
      </c>
      <c r="G969" s="99">
        <v>3000</v>
      </c>
      <c r="H969" s="100">
        <f t="shared" si="15"/>
        <v>27.748156296653832</v>
      </c>
      <c r="I969" s="99">
        <v>0.6</v>
      </c>
      <c r="J969" s="101">
        <v>0.6</v>
      </c>
    </row>
    <row r="970" spans="1:10" ht="17.100000000000001" customHeight="1">
      <c r="A970" s="351"/>
      <c r="B970" s="351"/>
      <c r="C970" s="259" t="s">
        <v>108</v>
      </c>
      <c r="D970" s="98">
        <v>1.6</v>
      </c>
      <c r="E970" s="99">
        <v>0.48</v>
      </c>
      <c r="F970" s="99">
        <v>1.25</v>
      </c>
      <c r="G970" s="99">
        <v>1</v>
      </c>
      <c r="H970" s="100">
        <f t="shared" si="15"/>
        <v>0.78125</v>
      </c>
      <c r="I970" s="99">
        <v>0.5</v>
      </c>
      <c r="J970" s="101">
        <v>0.5</v>
      </c>
    </row>
    <row r="971" spans="1:10" ht="17.100000000000001" customHeight="1">
      <c r="A971" s="351"/>
      <c r="B971" s="351"/>
      <c r="C971" s="259" t="s">
        <v>109</v>
      </c>
      <c r="D971" s="98">
        <v>303.38592233009712</v>
      </c>
      <c r="E971" s="99">
        <v>0</v>
      </c>
      <c r="F971" s="99">
        <v>0</v>
      </c>
      <c r="G971" s="106"/>
      <c r="H971" s="100">
        <f t="shared" si="15"/>
        <v>0</v>
      </c>
      <c r="I971" s="99">
        <v>18.203155339805825</v>
      </c>
      <c r="J971" s="107"/>
    </row>
    <row r="972" spans="1:10" ht="17.100000000000001" customHeight="1">
      <c r="A972" s="351"/>
      <c r="B972" s="351"/>
      <c r="C972" s="259" t="s">
        <v>19</v>
      </c>
      <c r="D972" s="102">
        <v>474.55509708737861</v>
      </c>
      <c r="E972" s="103">
        <v>113.8173786407767</v>
      </c>
      <c r="F972" s="103">
        <v>3108.4407936893208</v>
      </c>
      <c r="G972" s="103">
        <v>3108.1907936893203</v>
      </c>
      <c r="H972" s="104">
        <f t="shared" si="15"/>
        <v>6.550221065515121</v>
      </c>
      <c r="I972" s="103">
        <v>37.308398058252429</v>
      </c>
      <c r="J972" s="105">
        <v>8.9679611650485445</v>
      </c>
    </row>
    <row r="973" spans="1:10" ht="17.100000000000001" customHeight="1">
      <c r="A973" s="351" t="s">
        <v>174</v>
      </c>
      <c r="B973" s="351" t="s">
        <v>5</v>
      </c>
      <c r="C973" s="259" t="s">
        <v>9</v>
      </c>
      <c r="D973" s="98">
        <v>117</v>
      </c>
      <c r="E973" s="99">
        <v>117</v>
      </c>
      <c r="F973" s="99">
        <v>5850</v>
      </c>
      <c r="G973" s="99">
        <v>5850</v>
      </c>
      <c r="H973" s="100">
        <f t="shared" si="15"/>
        <v>50</v>
      </c>
      <c r="I973" s="99">
        <v>1</v>
      </c>
      <c r="J973" s="101">
        <v>0.25</v>
      </c>
    </row>
    <row r="974" spans="1:10" ht="17.100000000000001" customHeight="1">
      <c r="A974" s="351"/>
      <c r="B974" s="351"/>
      <c r="C974" s="259" t="s">
        <v>11</v>
      </c>
      <c r="D974" s="98">
        <v>32.5</v>
      </c>
      <c r="E974" s="99">
        <v>32.5</v>
      </c>
      <c r="F974" s="99">
        <v>1625</v>
      </c>
      <c r="G974" s="99">
        <v>1625</v>
      </c>
      <c r="H974" s="100">
        <f t="shared" si="15"/>
        <v>50</v>
      </c>
      <c r="I974" s="99">
        <v>9.75</v>
      </c>
      <c r="J974" s="101">
        <v>0.65</v>
      </c>
    </row>
    <row r="975" spans="1:10" ht="17.100000000000001" customHeight="1">
      <c r="A975" s="351"/>
      <c r="B975" s="351"/>
      <c r="C975" s="259" t="s">
        <v>14</v>
      </c>
      <c r="D975" s="98">
        <v>140</v>
      </c>
      <c r="E975" s="99">
        <v>140</v>
      </c>
      <c r="F975" s="99">
        <v>7000</v>
      </c>
      <c r="G975" s="99">
        <v>6664</v>
      </c>
      <c r="H975" s="100">
        <f t="shared" si="15"/>
        <v>50</v>
      </c>
      <c r="I975" s="99">
        <v>1.5</v>
      </c>
      <c r="J975" s="101">
        <v>21</v>
      </c>
    </row>
    <row r="976" spans="1:10" ht="17.100000000000001" customHeight="1">
      <c r="A976" s="351"/>
      <c r="B976" s="351"/>
      <c r="C976" s="259" t="s">
        <v>19</v>
      </c>
      <c r="D976" s="102">
        <v>289.5</v>
      </c>
      <c r="E976" s="103">
        <v>289.5</v>
      </c>
      <c r="F976" s="103">
        <v>14475</v>
      </c>
      <c r="G976" s="103">
        <v>14139</v>
      </c>
      <c r="H976" s="104">
        <f t="shared" si="15"/>
        <v>50</v>
      </c>
      <c r="I976" s="103">
        <v>12.25</v>
      </c>
      <c r="J976" s="105">
        <v>21.900000000000002</v>
      </c>
    </row>
    <row r="977" spans="1:10" ht="17.100000000000001" customHeight="1">
      <c r="A977" s="351" t="s">
        <v>149</v>
      </c>
      <c r="B977" s="351" t="s">
        <v>5</v>
      </c>
      <c r="C977" s="259" t="s">
        <v>9</v>
      </c>
      <c r="D977" s="98">
        <v>346</v>
      </c>
      <c r="E977" s="99">
        <v>320.5</v>
      </c>
      <c r="F977" s="99">
        <v>883</v>
      </c>
      <c r="G977" s="99">
        <v>783</v>
      </c>
      <c r="H977" s="100">
        <f t="shared" si="15"/>
        <v>2.552023121387283</v>
      </c>
      <c r="I977" s="99">
        <v>76.3</v>
      </c>
      <c r="J977" s="101">
        <v>35.700000000000003</v>
      </c>
    </row>
    <row r="978" spans="1:10" ht="17.100000000000001" customHeight="1">
      <c r="A978" s="351"/>
      <c r="B978" s="351"/>
      <c r="C978" s="259" t="s">
        <v>10</v>
      </c>
      <c r="D978" s="98">
        <v>74.316176470588232</v>
      </c>
      <c r="E978" s="99">
        <v>30.965073529411768</v>
      </c>
      <c r="F978" s="99">
        <v>107.51073529411765</v>
      </c>
      <c r="G978" s="106"/>
      <c r="H978" s="100">
        <f t="shared" si="15"/>
        <v>1.4466666666666668</v>
      </c>
      <c r="I978" s="99">
        <v>18.579044117647058</v>
      </c>
      <c r="J978" s="101">
        <v>7.4316176470588244</v>
      </c>
    </row>
    <row r="979" spans="1:10" ht="17.100000000000001" customHeight="1">
      <c r="A979" s="351"/>
      <c r="B979" s="351"/>
      <c r="C979" s="259" t="s">
        <v>11</v>
      </c>
      <c r="D979" s="98">
        <v>39</v>
      </c>
      <c r="E979" s="99">
        <v>39</v>
      </c>
      <c r="F979" s="99">
        <v>86</v>
      </c>
      <c r="G979" s="99">
        <v>86</v>
      </c>
      <c r="H979" s="100">
        <f t="shared" si="15"/>
        <v>2.2051282051282053</v>
      </c>
      <c r="I979" s="99">
        <v>11.7</v>
      </c>
      <c r="J979" s="101">
        <v>9.5</v>
      </c>
    </row>
    <row r="980" spans="1:10" ht="17.100000000000001" customHeight="1">
      <c r="A980" s="351"/>
      <c r="B980" s="351"/>
      <c r="C980" s="259" t="s">
        <v>12</v>
      </c>
      <c r="D980" s="98">
        <v>677.51807598039215</v>
      </c>
      <c r="E980" s="99">
        <v>489.98865686274519</v>
      </c>
      <c r="F980" s="99">
        <v>686.01024509803915</v>
      </c>
      <c r="G980" s="99">
        <v>281.39999999999998</v>
      </c>
      <c r="H980" s="100">
        <f t="shared" si="15"/>
        <v>1.0125342325448048</v>
      </c>
      <c r="I980" s="99">
        <v>76.180392156862737</v>
      </c>
      <c r="J980" s="101">
        <v>48.685784313725506</v>
      </c>
    </row>
    <row r="981" spans="1:10" ht="17.100000000000001" customHeight="1">
      <c r="A981" s="351"/>
      <c r="B981" s="351"/>
      <c r="C981" s="259" t="s">
        <v>13</v>
      </c>
      <c r="D981" s="98">
        <v>13.376911764705884</v>
      </c>
      <c r="E981" s="99">
        <v>9.3638382352941179</v>
      </c>
      <c r="F981" s="99">
        <v>19.817647058823528</v>
      </c>
      <c r="G981" s="106"/>
      <c r="H981" s="100">
        <f t="shared" si="15"/>
        <v>1.4814814814814812</v>
      </c>
      <c r="I981" s="99">
        <v>3.3029411764705885</v>
      </c>
      <c r="J981" s="101">
        <v>1.6514705882352942</v>
      </c>
    </row>
    <row r="982" spans="1:10" ht="17.100000000000001" customHeight="1">
      <c r="A982" s="351"/>
      <c r="B982" s="351"/>
      <c r="C982" s="259" t="s">
        <v>14</v>
      </c>
      <c r="D982" s="98">
        <v>743.69156250000003</v>
      </c>
      <c r="E982" s="99">
        <v>650.94117187500001</v>
      </c>
      <c r="F982" s="99">
        <v>2347.7218750000002</v>
      </c>
      <c r="G982" s="99">
        <v>2329.6</v>
      </c>
      <c r="H982" s="100">
        <f t="shared" si="15"/>
        <v>3.1568488784622994</v>
      </c>
      <c r="I982" s="99">
        <v>201.61875000000001</v>
      </c>
      <c r="J982" s="101">
        <v>72.137500000000003</v>
      </c>
    </row>
    <row r="983" spans="1:10" ht="17.100000000000001" customHeight="1">
      <c r="A983" s="351"/>
      <c r="B983" s="351"/>
      <c r="C983" s="259" t="s">
        <v>15</v>
      </c>
      <c r="D983" s="98">
        <v>180.30252100840337</v>
      </c>
      <c r="E983" s="99">
        <v>179.70252100840338</v>
      </c>
      <c r="F983" s="99">
        <v>82.68613445378152</v>
      </c>
      <c r="G983" s="99">
        <v>2</v>
      </c>
      <c r="H983" s="100">
        <f t="shared" si="15"/>
        <v>0.45859666293810591</v>
      </c>
      <c r="I983" s="99">
        <v>0.375</v>
      </c>
      <c r="J983" s="101">
        <v>0</v>
      </c>
    </row>
    <row r="984" spans="1:10" ht="17.100000000000001" customHeight="1">
      <c r="A984" s="351"/>
      <c r="B984" s="351"/>
      <c r="C984" s="259" t="s">
        <v>17</v>
      </c>
      <c r="D984" s="98">
        <v>1499.9937500000001</v>
      </c>
      <c r="E984" s="99">
        <v>1291.9084558823529</v>
      </c>
      <c r="F984" s="99">
        <v>2272.3406985294118</v>
      </c>
      <c r="G984" s="99">
        <v>4.5</v>
      </c>
      <c r="H984" s="100">
        <f t="shared" si="15"/>
        <v>1.5149001111034042</v>
      </c>
      <c r="I984" s="99">
        <v>305.82246323529415</v>
      </c>
      <c r="J984" s="101">
        <v>293.01216911764709</v>
      </c>
    </row>
    <row r="985" spans="1:10" ht="17.100000000000001" customHeight="1">
      <c r="A985" s="351"/>
      <c r="B985" s="351"/>
      <c r="C985" s="259" t="s">
        <v>19</v>
      </c>
      <c r="D985" s="102">
        <v>3574.1989977240896</v>
      </c>
      <c r="E985" s="103">
        <v>3012.3697173932073</v>
      </c>
      <c r="F985" s="103">
        <v>6485.0873354341738</v>
      </c>
      <c r="G985" s="103">
        <v>3486.4999999999995</v>
      </c>
      <c r="H985" s="104">
        <f t="shared" si="15"/>
        <v>1.8144169755415478</v>
      </c>
      <c r="I985" s="103">
        <v>693.87859068627461</v>
      </c>
      <c r="J985" s="105">
        <v>468.11854166666672</v>
      </c>
    </row>
    <row r="986" spans="1:10" ht="17.100000000000001" customHeight="1">
      <c r="A986" s="351"/>
      <c r="B986" s="351" t="s">
        <v>31</v>
      </c>
      <c r="C986" s="259" t="s">
        <v>32</v>
      </c>
      <c r="D986" s="98">
        <v>63.875482758620691</v>
      </c>
      <c r="E986" s="99">
        <v>63.875482758620691</v>
      </c>
      <c r="F986" s="99">
        <v>38.819948275862068</v>
      </c>
      <c r="G986" s="106"/>
      <c r="H986" s="100">
        <f t="shared" si="15"/>
        <v>0.6077441077441077</v>
      </c>
      <c r="I986" s="99">
        <v>27.958965517241381</v>
      </c>
      <c r="J986" s="107"/>
    </row>
    <row r="987" spans="1:10" ht="17.100000000000001" customHeight="1">
      <c r="A987" s="351"/>
      <c r="B987" s="351"/>
      <c r="C987" s="259" t="s">
        <v>33</v>
      </c>
      <c r="D987" s="98">
        <v>136.33836206896552</v>
      </c>
      <c r="E987" s="99">
        <v>91.532327586206904</v>
      </c>
      <c r="F987" s="99">
        <v>139.53879310344828</v>
      </c>
      <c r="G987" s="106"/>
      <c r="H987" s="100">
        <f t="shared" si="15"/>
        <v>1.023474178403756</v>
      </c>
      <c r="I987" s="99">
        <v>30.724137931034484</v>
      </c>
      <c r="J987" s="101">
        <v>15.362068965517242</v>
      </c>
    </row>
    <row r="988" spans="1:10" ht="17.100000000000001" customHeight="1">
      <c r="A988" s="351"/>
      <c r="B988" s="351"/>
      <c r="C988" s="259" t="s">
        <v>34</v>
      </c>
      <c r="D988" s="98">
        <v>15.215</v>
      </c>
      <c r="E988" s="99">
        <v>14.6075</v>
      </c>
      <c r="F988" s="99">
        <v>15.4</v>
      </c>
      <c r="G988" s="99">
        <v>15.4</v>
      </c>
      <c r="H988" s="100">
        <f t="shared" si="15"/>
        <v>1.0121590535655602</v>
      </c>
      <c r="I988" s="99">
        <v>3.8959999999999999</v>
      </c>
      <c r="J988" s="101">
        <v>1.5659999999999998</v>
      </c>
    </row>
    <row r="989" spans="1:10" ht="17.100000000000001" customHeight="1">
      <c r="A989" s="351"/>
      <c r="B989" s="351"/>
      <c r="C989" s="259" t="s">
        <v>35</v>
      </c>
      <c r="D989" s="98">
        <v>175.08741379310345</v>
      </c>
      <c r="E989" s="99">
        <v>119.10547413793104</v>
      </c>
      <c r="F989" s="99">
        <v>260.27241379310345</v>
      </c>
      <c r="G989" s="99">
        <v>22.9</v>
      </c>
      <c r="H989" s="100">
        <f t="shared" si="15"/>
        <v>1.4865284040385738</v>
      </c>
      <c r="I989" s="99">
        <v>35.390344827586212</v>
      </c>
      <c r="J989" s="101">
        <v>23.017241379310349</v>
      </c>
    </row>
    <row r="990" spans="1:10" ht="17.100000000000001" customHeight="1">
      <c r="A990" s="351"/>
      <c r="B990" s="351"/>
      <c r="C990" s="259" t="s">
        <v>36</v>
      </c>
      <c r="D990" s="98">
        <v>523.24967133620692</v>
      </c>
      <c r="E990" s="99">
        <v>281.66273437500001</v>
      </c>
      <c r="F990" s="99">
        <v>310.38491379310352</v>
      </c>
      <c r="G990" s="106"/>
      <c r="H990" s="100">
        <f t="shared" si="15"/>
        <v>0.59318702102665999</v>
      </c>
      <c r="I990" s="99">
        <v>82.42650862068966</v>
      </c>
      <c r="J990" s="101">
        <v>63.257112068965526</v>
      </c>
    </row>
    <row r="991" spans="1:10" ht="17.100000000000001" customHeight="1">
      <c r="A991" s="351"/>
      <c r="B991" s="351"/>
      <c r="C991" s="259" t="s">
        <v>38</v>
      </c>
      <c r="D991" s="98">
        <v>61.205043103448276</v>
      </c>
      <c r="E991" s="99">
        <v>44.873243534482754</v>
      </c>
      <c r="F991" s="99">
        <v>43.684091379310345</v>
      </c>
      <c r="G991" s="106"/>
      <c r="H991" s="100">
        <f t="shared" si="15"/>
        <v>0.71373352855051242</v>
      </c>
      <c r="I991" s="99">
        <v>15.95094827586207</v>
      </c>
      <c r="J991" s="101">
        <v>11.291120689655173</v>
      </c>
    </row>
    <row r="992" spans="1:10" ht="17.100000000000001" customHeight="1">
      <c r="A992" s="351"/>
      <c r="B992" s="351"/>
      <c r="C992" s="259" t="s">
        <v>39</v>
      </c>
      <c r="D992" s="98">
        <v>2484.2550463362063</v>
      </c>
      <c r="E992" s="99">
        <v>2238.8351718750005</v>
      </c>
      <c r="F992" s="99">
        <v>2423.2245129310345</v>
      </c>
      <c r="G992" s="99">
        <v>31.646000000000001</v>
      </c>
      <c r="H992" s="100">
        <f t="shared" si="15"/>
        <v>0.97543306453369993</v>
      </c>
      <c r="I992" s="99">
        <v>576.37591206896559</v>
      </c>
      <c r="J992" s="101">
        <v>291.39603017241376</v>
      </c>
    </row>
    <row r="993" spans="1:10" ht="17.100000000000001" customHeight="1">
      <c r="A993" s="351"/>
      <c r="B993" s="351"/>
      <c r="C993" s="259" t="s">
        <v>40</v>
      </c>
      <c r="D993" s="98">
        <v>158.6599051724138</v>
      </c>
      <c r="E993" s="99">
        <v>124.41756724137933</v>
      </c>
      <c r="F993" s="99">
        <v>90.054536344827596</v>
      </c>
      <c r="G993" s="99">
        <v>20.270000000000003</v>
      </c>
      <c r="H993" s="100">
        <f t="shared" si="15"/>
        <v>0.56759479496074583</v>
      </c>
      <c r="I993" s="99">
        <v>15.102241379310346</v>
      </c>
      <c r="J993" s="101">
        <v>6.8473275862068972</v>
      </c>
    </row>
    <row r="994" spans="1:10" ht="17.100000000000001" customHeight="1">
      <c r="A994" s="351"/>
      <c r="B994" s="351"/>
      <c r="C994" s="259" t="s">
        <v>43</v>
      </c>
      <c r="D994" s="98">
        <v>8.91</v>
      </c>
      <c r="E994" s="99">
        <v>6.6825000000000001</v>
      </c>
      <c r="F994" s="99">
        <v>6.6</v>
      </c>
      <c r="G994" s="106"/>
      <c r="H994" s="100">
        <f t="shared" si="15"/>
        <v>0.7407407407407407</v>
      </c>
      <c r="I994" s="99">
        <v>4.4000000000000004</v>
      </c>
      <c r="J994" s="101">
        <v>1.1000000000000001</v>
      </c>
    </row>
    <row r="995" spans="1:10" ht="17.100000000000001" customHeight="1">
      <c r="A995" s="351"/>
      <c r="B995" s="351"/>
      <c r="C995" s="259" t="s">
        <v>46</v>
      </c>
      <c r="D995" s="98">
        <v>59</v>
      </c>
      <c r="E995" s="99">
        <v>42.86</v>
      </c>
      <c r="F995" s="99">
        <v>88.5</v>
      </c>
      <c r="G995" s="99">
        <v>88.5</v>
      </c>
      <c r="H995" s="100">
        <f t="shared" si="15"/>
        <v>1.5</v>
      </c>
      <c r="I995" s="99">
        <v>24.1</v>
      </c>
      <c r="J995" s="101">
        <v>5</v>
      </c>
    </row>
    <row r="996" spans="1:10" ht="17.100000000000001" customHeight="1">
      <c r="A996" s="351"/>
      <c r="B996" s="351"/>
      <c r="C996" s="259" t="s">
        <v>19</v>
      </c>
      <c r="D996" s="102">
        <v>3685.7959245689644</v>
      </c>
      <c r="E996" s="103">
        <v>3028.4520015086209</v>
      </c>
      <c r="F996" s="103">
        <v>3416.4792096206897</v>
      </c>
      <c r="G996" s="103">
        <v>178.71600000000001</v>
      </c>
      <c r="H996" s="104">
        <f t="shared" si="15"/>
        <v>0.92693119194336027</v>
      </c>
      <c r="I996" s="103">
        <v>816.32505862068967</v>
      </c>
      <c r="J996" s="105">
        <v>418.836900862069</v>
      </c>
    </row>
    <row r="997" spans="1:10" ht="17.100000000000001" customHeight="1">
      <c r="A997" s="351"/>
      <c r="B997" s="351" t="s">
        <v>60</v>
      </c>
      <c r="C997" s="259" t="s">
        <v>62</v>
      </c>
      <c r="D997" s="98">
        <v>100</v>
      </c>
      <c r="E997" s="99">
        <v>60</v>
      </c>
      <c r="F997" s="99">
        <v>350</v>
      </c>
      <c r="G997" s="99">
        <v>350</v>
      </c>
      <c r="H997" s="100">
        <f t="shared" si="15"/>
        <v>3.5</v>
      </c>
      <c r="I997" s="99">
        <v>0.5</v>
      </c>
      <c r="J997" s="101">
        <v>0.08</v>
      </c>
    </row>
    <row r="998" spans="1:10" ht="17.100000000000001" customHeight="1">
      <c r="A998" s="351"/>
      <c r="B998" s="351"/>
      <c r="C998" s="259" t="s">
        <v>19</v>
      </c>
      <c r="D998" s="102">
        <v>100</v>
      </c>
      <c r="E998" s="103">
        <v>60</v>
      </c>
      <c r="F998" s="103">
        <v>350</v>
      </c>
      <c r="G998" s="103">
        <v>350</v>
      </c>
      <c r="H998" s="104">
        <f t="shared" si="15"/>
        <v>3.5</v>
      </c>
      <c r="I998" s="103">
        <v>0.5</v>
      </c>
      <c r="J998" s="105">
        <v>0.08</v>
      </c>
    </row>
    <row r="999" spans="1:10" ht="17.100000000000001" customHeight="1">
      <c r="A999" s="351"/>
      <c r="B999" s="351" t="s">
        <v>66</v>
      </c>
      <c r="C999" s="259" t="s">
        <v>71</v>
      </c>
      <c r="D999" s="98">
        <v>54.290106382978735</v>
      </c>
      <c r="E999" s="99">
        <v>54.290106382978735</v>
      </c>
      <c r="F999" s="99">
        <v>24.128936170212768</v>
      </c>
      <c r="G999" s="106"/>
      <c r="H999" s="100">
        <f t="shared" si="15"/>
        <v>0.44444444444444436</v>
      </c>
      <c r="I999" s="99">
        <v>24.848226950354611</v>
      </c>
      <c r="J999" s="101">
        <v>24.848226950354611</v>
      </c>
    </row>
    <row r="1000" spans="1:10" ht="17.100000000000001" customHeight="1">
      <c r="A1000" s="351"/>
      <c r="B1000" s="351"/>
      <c r="C1000" s="259" t="s">
        <v>19</v>
      </c>
      <c r="D1000" s="102">
        <v>54.290106382978735</v>
      </c>
      <c r="E1000" s="103">
        <v>54.290106382978735</v>
      </c>
      <c r="F1000" s="103">
        <v>24.128936170212768</v>
      </c>
      <c r="G1000" s="108"/>
      <c r="H1000" s="104">
        <f t="shared" si="15"/>
        <v>0.44444444444444436</v>
      </c>
      <c r="I1000" s="103">
        <v>24.848226950354611</v>
      </c>
      <c r="J1000" s="105">
        <v>24.848226950354611</v>
      </c>
    </row>
    <row r="1001" spans="1:10" ht="17.100000000000001" customHeight="1">
      <c r="A1001" s="351"/>
      <c r="B1001" s="351" t="s">
        <v>88</v>
      </c>
      <c r="C1001" s="259" t="s">
        <v>93</v>
      </c>
      <c r="D1001" s="98">
        <v>4</v>
      </c>
      <c r="E1001" s="99">
        <v>4</v>
      </c>
      <c r="F1001" s="99">
        <v>2</v>
      </c>
      <c r="G1001" s="99">
        <v>2</v>
      </c>
      <c r="H1001" s="100">
        <f t="shared" si="15"/>
        <v>0.5</v>
      </c>
      <c r="I1001" s="99">
        <v>1.2</v>
      </c>
      <c r="J1001" s="101">
        <v>0.3</v>
      </c>
    </row>
    <row r="1002" spans="1:10" ht="17.100000000000001" customHeight="1">
      <c r="A1002" s="351"/>
      <c r="B1002" s="351"/>
      <c r="C1002" s="259" t="s">
        <v>95</v>
      </c>
      <c r="D1002" s="98">
        <v>232.67073170731709</v>
      </c>
      <c r="E1002" s="99">
        <v>164.96219512195125</v>
      </c>
      <c r="F1002" s="99">
        <v>244.77073170731711</v>
      </c>
      <c r="G1002" s="99">
        <v>1.2</v>
      </c>
      <c r="H1002" s="100">
        <f t="shared" si="15"/>
        <v>1.0520048220556635</v>
      </c>
      <c r="I1002" s="99">
        <v>32.907853658536588</v>
      </c>
      <c r="J1002" s="101">
        <v>29.152439024390244</v>
      </c>
    </row>
    <row r="1003" spans="1:10" ht="17.100000000000001" customHeight="1">
      <c r="A1003" s="351"/>
      <c r="B1003" s="351"/>
      <c r="C1003" s="259" t="s">
        <v>19</v>
      </c>
      <c r="D1003" s="102">
        <v>236.67073170731709</v>
      </c>
      <c r="E1003" s="103">
        <v>168.96219512195125</v>
      </c>
      <c r="F1003" s="103">
        <v>246.77073170731711</v>
      </c>
      <c r="G1003" s="103">
        <v>3.2</v>
      </c>
      <c r="H1003" s="104">
        <f t="shared" si="15"/>
        <v>1.0426753233369404</v>
      </c>
      <c r="I1003" s="103">
        <v>34.107853658536598</v>
      </c>
      <c r="J1003" s="105">
        <v>29.452439024390245</v>
      </c>
    </row>
    <row r="1004" spans="1:10" ht="17.100000000000001" customHeight="1">
      <c r="A1004" s="351"/>
      <c r="B1004" s="351" t="s">
        <v>100</v>
      </c>
      <c r="C1004" s="259" t="s">
        <v>103</v>
      </c>
      <c r="D1004" s="98">
        <v>967.1875</v>
      </c>
      <c r="E1004" s="99">
        <v>843.79750000000001</v>
      </c>
      <c r="F1004" s="99">
        <v>1850.76875</v>
      </c>
      <c r="G1004" s="99">
        <v>1812</v>
      </c>
      <c r="H1004" s="100">
        <f t="shared" si="15"/>
        <v>1.913557350565428</v>
      </c>
      <c r="I1004" s="99">
        <v>175.78750000000002</v>
      </c>
      <c r="J1004" s="101">
        <v>92.9405</v>
      </c>
    </row>
    <row r="1005" spans="1:10" ht="17.100000000000001" customHeight="1">
      <c r="A1005" s="351"/>
      <c r="B1005" s="351"/>
      <c r="C1005" s="259" t="s">
        <v>105</v>
      </c>
      <c r="D1005" s="98">
        <v>29.560679611650485</v>
      </c>
      <c r="E1005" s="99">
        <v>0</v>
      </c>
      <c r="F1005" s="99">
        <v>0</v>
      </c>
      <c r="G1005" s="106"/>
      <c r="H1005" s="100">
        <f t="shared" si="15"/>
        <v>0</v>
      </c>
      <c r="I1005" s="99">
        <v>14.780339805825243</v>
      </c>
      <c r="J1005" s="101">
        <v>2.9560679611650489</v>
      </c>
    </row>
    <row r="1006" spans="1:10" ht="17.100000000000001" customHeight="1">
      <c r="A1006" s="351"/>
      <c r="B1006" s="351"/>
      <c r="C1006" s="259" t="s">
        <v>106</v>
      </c>
      <c r="D1006" s="98">
        <v>1292.2225728155338</v>
      </c>
      <c r="E1006" s="99">
        <v>732.99508495145642</v>
      </c>
      <c r="F1006" s="99">
        <v>1284.1952912621359</v>
      </c>
      <c r="G1006" s="99">
        <v>448.5</v>
      </c>
      <c r="H1006" s="100">
        <f t="shared" si="15"/>
        <v>0.99378800392264643</v>
      </c>
      <c r="I1006" s="99">
        <v>244.6981941747573</v>
      </c>
      <c r="J1006" s="101">
        <v>76.505825242718458</v>
      </c>
    </row>
    <row r="1007" spans="1:10" ht="17.100000000000001" customHeight="1">
      <c r="A1007" s="351"/>
      <c r="B1007" s="351"/>
      <c r="C1007" s="259" t="s">
        <v>115</v>
      </c>
      <c r="D1007" s="98">
        <v>118</v>
      </c>
      <c r="E1007" s="99">
        <v>88</v>
      </c>
      <c r="F1007" s="99">
        <v>387</v>
      </c>
      <c r="G1007" s="99">
        <v>387</v>
      </c>
      <c r="H1007" s="100">
        <f t="shared" si="15"/>
        <v>3.2796610169491527</v>
      </c>
      <c r="I1007" s="99">
        <v>34.65</v>
      </c>
      <c r="J1007" s="101">
        <v>5.57</v>
      </c>
    </row>
    <row r="1008" spans="1:10" ht="17.100000000000001" customHeight="1">
      <c r="A1008" s="351"/>
      <c r="B1008" s="351"/>
      <c r="C1008" s="259" t="s">
        <v>19</v>
      </c>
      <c r="D1008" s="102">
        <v>2406.9707524271844</v>
      </c>
      <c r="E1008" s="103">
        <v>1664.7925849514563</v>
      </c>
      <c r="F1008" s="103">
        <v>3521.9640412621361</v>
      </c>
      <c r="G1008" s="103">
        <v>2647.5</v>
      </c>
      <c r="H1008" s="104">
        <f t="shared" si="15"/>
        <v>1.4632350799072216</v>
      </c>
      <c r="I1008" s="103">
        <v>469.91603398058248</v>
      </c>
      <c r="J1008" s="105">
        <v>177.97239320388354</v>
      </c>
    </row>
    <row r="1009" spans="1:10" ht="17.100000000000001" customHeight="1">
      <c r="A1009" s="351"/>
      <c r="B1009" s="351" t="s">
        <v>116</v>
      </c>
      <c r="C1009" s="259" t="s">
        <v>118</v>
      </c>
      <c r="D1009" s="98">
        <v>3.541666666666667</v>
      </c>
      <c r="E1009" s="99">
        <v>0.70833333333333337</v>
      </c>
      <c r="F1009" s="99">
        <v>0.70833333333333337</v>
      </c>
      <c r="G1009" s="99">
        <v>0.70833333333333337</v>
      </c>
      <c r="H1009" s="100">
        <f t="shared" si="15"/>
        <v>0.19999999999999998</v>
      </c>
      <c r="I1009" s="99">
        <v>0.56666666666666676</v>
      </c>
      <c r="J1009" s="101">
        <v>0.14166666666666669</v>
      </c>
    </row>
    <row r="1010" spans="1:10" ht="17.100000000000001" customHeight="1">
      <c r="A1010" s="351"/>
      <c r="B1010" s="351"/>
      <c r="C1010" s="259" t="s">
        <v>127</v>
      </c>
      <c r="D1010" s="98">
        <v>152.49923931623931</v>
      </c>
      <c r="E1010" s="99">
        <v>83.552619658119667</v>
      </c>
      <c r="F1010" s="99">
        <v>145.22717948717948</v>
      </c>
      <c r="G1010" s="99">
        <v>3</v>
      </c>
      <c r="H1010" s="100">
        <f t="shared" si="15"/>
        <v>0.95231412391520409</v>
      </c>
      <c r="I1010" s="99">
        <v>34.343213675213676</v>
      </c>
      <c r="J1010" s="101">
        <v>31.848000000000003</v>
      </c>
    </row>
    <row r="1011" spans="1:10" ht="17.100000000000001" customHeight="1">
      <c r="A1011" s="351"/>
      <c r="B1011" s="351"/>
      <c r="C1011" s="259" t="s">
        <v>19</v>
      </c>
      <c r="D1011" s="102">
        <v>156.040905982906</v>
      </c>
      <c r="E1011" s="103">
        <v>84.26095299145301</v>
      </c>
      <c r="F1011" s="103">
        <v>145.93551282051283</v>
      </c>
      <c r="G1011" s="103">
        <v>3.708333333333333</v>
      </c>
      <c r="H1011" s="104">
        <f t="shared" si="15"/>
        <v>0.935238820239225</v>
      </c>
      <c r="I1011" s="103">
        <v>34.909880341880339</v>
      </c>
      <c r="J1011" s="105">
        <v>31.989666666666665</v>
      </c>
    </row>
    <row r="1012" spans="1:10" ht="17.100000000000001" customHeight="1">
      <c r="A1012" s="351" t="s">
        <v>150</v>
      </c>
      <c r="B1012" s="351" t="s">
        <v>5</v>
      </c>
      <c r="C1012" s="259" t="s">
        <v>10</v>
      </c>
      <c r="D1012" s="98">
        <v>73.564978991596647</v>
      </c>
      <c r="E1012" s="99">
        <v>32.037274159663866</v>
      </c>
      <c r="F1012" s="99">
        <v>84.459327731092444</v>
      </c>
      <c r="G1012" s="99">
        <v>5</v>
      </c>
      <c r="H1012" s="100">
        <f t="shared" si="15"/>
        <v>1.1480915088787051</v>
      </c>
      <c r="I1012" s="99">
        <v>14.701575630252103</v>
      </c>
      <c r="J1012" s="101">
        <v>8.1495798319327744</v>
      </c>
    </row>
    <row r="1013" spans="1:10" ht="17.100000000000001" customHeight="1">
      <c r="A1013" s="351"/>
      <c r="B1013" s="351"/>
      <c r="C1013" s="259" t="s">
        <v>11</v>
      </c>
      <c r="D1013" s="98">
        <v>77.599999999999994</v>
      </c>
      <c r="E1013" s="99">
        <v>67.400000000000006</v>
      </c>
      <c r="F1013" s="99">
        <v>9.6199999999999992</v>
      </c>
      <c r="G1013" s="99">
        <v>3.5</v>
      </c>
      <c r="H1013" s="100">
        <f t="shared" si="15"/>
        <v>0.12396907216494846</v>
      </c>
      <c r="I1013" s="99">
        <v>20.22</v>
      </c>
      <c r="J1013" s="101">
        <v>20.22</v>
      </c>
    </row>
    <row r="1014" spans="1:10" ht="17.100000000000001" customHeight="1">
      <c r="A1014" s="351"/>
      <c r="B1014" s="351"/>
      <c r="C1014" s="259" t="s">
        <v>13</v>
      </c>
      <c r="D1014" s="98">
        <v>35.114393382352944</v>
      </c>
      <c r="E1014" s="99">
        <v>35.114393382352944</v>
      </c>
      <c r="F1014" s="99">
        <v>124.85117647058823</v>
      </c>
      <c r="G1014" s="106"/>
      <c r="H1014" s="100">
        <f t="shared" si="15"/>
        <v>3.5555555555555549</v>
      </c>
      <c r="I1014" s="106"/>
      <c r="J1014" s="107"/>
    </row>
    <row r="1015" spans="1:10" ht="17.100000000000001" customHeight="1">
      <c r="A1015" s="351"/>
      <c r="B1015" s="351"/>
      <c r="C1015" s="259" t="s">
        <v>14</v>
      </c>
      <c r="D1015" s="98">
        <v>174.29036764705884</v>
      </c>
      <c r="E1015" s="99">
        <v>141.96283088235293</v>
      </c>
      <c r="F1015" s="99">
        <v>311.47426470588232</v>
      </c>
      <c r="G1015" s="99">
        <v>200</v>
      </c>
      <c r="H1015" s="100">
        <f t="shared" si="15"/>
        <v>1.7870997055707827</v>
      </c>
      <c r="I1015" s="99">
        <v>21</v>
      </c>
      <c r="J1015" s="101">
        <v>0.5</v>
      </c>
    </row>
    <row r="1016" spans="1:10" ht="17.100000000000001" customHeight="1">
      <c r="A1016" s="351"/>
      <c r="B1016" s="351"/>
      <c r="C1016" s="259" t="s">
        <v>17</v>
      </c>
      <c r="D1016" s="98">
        <v>641.24120277598217</v>
      </c>
      <c r="E1016" s="99">
        <v>593.49751789978802</v>
      </c>
      <c r="F1016" s="99">
        <v>823.60021627881929</v>
      </c>
      <c r="G1016" s="106"/>
      <c r="H1016" s="100">
        <f t="shared" si="15"/>
        <v>1.2843844293120763</v>
      </c>
      <c r="I1016" s="99">
        <v>130.60313850283703</v>
      </c>
      <c r="J1016" s="101">
        <v>91.155908501220992</v>
      </c>
    </row>
    <row r="1017" spans="1:10" ht="17.100000000000001" customHeight="1">
      <c r="A1017" s="351"/>
      <c r="B1017" s="351"/>
      <c r="C1017" s="259" t="s">
        <v>19</v>
      </c>
      <c r="D1017" s="102">
        <v>1001.8109427969906</v>
      </c>
      <c r="E1017" s="103">
        <v>870.0120163241578</v>
      </c>
      <c r="F1017" s="103">
        <v>1354.0049851863823</v>
      </c>
      <c r="G1017" s="103">
        <v>208.5</v>
      </c>
      <c r="H1017" s="104">
        <f t="shared" si="15"/>
        <v>1.3515573920625072</v>
      </c>
      <c r="I1017" s="103">
        <v>186.52471413308913</v>
      </c>
      <c r="J1017" s="105">
        <v>120.02548833315377</v>
      </c>
    </row>
    <row r="1018" spans="1:10" ht="17.100000000000001" customHeight="1">
      <c r="A1018" s="351"/>
      <c r="B1018" s="351" t="s">
        <v>31</v>
      </c>
      <c r="C1018" s="259" t="s">
        <v>34</v>
      </c>
      <c r="D1018" s="98">
        <v>17.922413793103448</v>
      </c>
      <c r="E1018" s="99">
        <v>17.922413793103448</v>
      </c>
      <c r="F1018" s="99">
        <v>8.9612068965517242</v>
      </c>
      <c r="G1018" s="106"/>
      <c r="H1018" s="100">
        <f t="shared" si="15"/>
        <v>0.5</v>
      </c>
      <c r="I1018" s="106"/>
      <c r="J1018" s="107"/>
    </row>
    <row r="1019" spans="1:10" ht="17.100000000000001" customHeight="1">
      <c r="A1019" s="351"/>
      <c r="B1019" s="351"/>
      <c r="C1019" s="259" t="s">
        <v>35</v>
      </c>
      <c r="D1019" s="98">
        <v>1778.396301185345</v>
      </c>
      <c r="E1019" s="99">
        <v>1497.0713604525865</v>
      </c>
      <c r="F1019" s="99">
        <v>1898.4620258620689</v>
      </c>
      <c r="G1019" s="99">
        <v>11</v>
      </c>
      <c r="H1019" s="100">
        <f t="shared" si="15"/>
        <v>1.0675134808797664</v>
      </c>
      <c r="I1019" s="99">
        <v>347.30087327586216</v>
      </c>
      <c r="J1019" s="101">
        <v>321.13395517241378</v>
      </c>
    </row>
    <row r="1020" spans="1:10" ht="17.100000000000001" customHeight="1">
      <c r="A1020" s="351"/>
      <c r="B1020" s="351"/>
      <c r="C1020" s="259" t="s">
        <v>36</v>
      </c>
      <c r="D1020" s="98">
        <v>699.25449568965519</v>
      </c>
      <c r="E1020" s="99">
        <v>699.25449568965519</v>
      </c>
      <c r="F1020" s="99">
        <v>940.35870689655178</v>
      </c>
      <c r="G1020" s="106"/>
      <c r="H1020" s="100">
        <f t="shared" si="15"/>
        <v>1.3448018034822962</v>
      </c>
      <c r="I1020" s="99">
        <v>137.45780172413794</v>
      </c>
      <c r="J1020" s="101">
        <v>131.72262931034484</v>
      </c>
    </row>
    <row r="1021" spans="1:10" ht="17.100000000000001" customHeight="1">
      <c r="A1021" s="351"/>
      <c r="B1021" s="351"/>
      <c r="C1021" s="259" t="s">
        <v>37</v>
      </c>
      <c r="D1021" s="98">
        <v>260.26929310344826</v>
      </c>
      <c r="E1021" s="99">
        <v>105.19262068965519</v>
      </c>
      <c r="F1021" s="99">
        <v>117.33206896551725</v>
      </c>
      <c r="G1021" s="106"/>
      <c r="H1021" s="100">
        <f t="shared" si="15"/>
        <v>0.45081026488546122</v>
      </c>
      <c r="I1021" s="99">
        <v>32.3798275862069</v>
      </c>
      <c r="J1021" s="101">
        <v>29.392758620689658</v>
      </c>
    </row>
    <row r="1022" spans="1:10" ht="17.100000000000001" customHeight="1">
      <c r="A1022" s="351"/>
      <c r="B1022" s="351"/>
      <c r="C1022" s="259" t="s">
        <v>39</v>
      </c>
      <c r="D1022" s="98">
        <v>153.79671336206897</v>
      </c>
      <c r="E1022" s="99">
        <v>139.27955818965518</v>
      </c>
      <c r="F1022" s="99">
        <v>197.77383620689653</v>
      </c>
      <c r="G1022" s="106"/>
      <c r="H1022" s="100">
        <f t="shared" si="15"/>
        <v>1.2859431900946829</v>
      </c>
      <c r="I1022" s="99">
        <v>27.107650862068962</v>
      </c>
      <c r="J1022" s="101">
        <v>28.899892241379309</v>
      </c>
    </row>
    <row r="1023" spans="1:10" ht="17.100000000000001" customHeight="1">
      <c r="A1023" s="351"/>
      <c r="B1023" s="351"/>
      <c r="C1023" s="259" t="s">
        <v>40</v>
      </c>
      <c r="D1023" s="98">
        <v>92.404310344827579</v>
      </c>
      <c r="E1023" s="99">
        <v>92.404310344827579</v>
      </c>
      <c r="F1023" s="99">
        <v>44.97406896551724</v>
      </c>
      <c r="G1023" s="99">
        <v>1.1000000000000001</v>
      </c>
      <c r="H1023" s="100">
        <f t="shared" si="15"/>
        <v>0.48670964371344078</v>
      </c>
      <c r="I1023" s="99">
        <v>7.612344827586206</v>
      </c>
      <c r="J1023" s="101">
        <v>1.9049627586206894</v>
      </c>
    </row>
    <row r="1024" spans="1:10" ht="17.100000000000001" customHeight="1">
      <c r="A1024" s="351"/>
      <c r="B1024" s="351"/>
      <c r="C1024" s="259" t="s">
        <v>43</v>
      </c>
      <c r="D1024" s="98">
        <v>4</v>
      </c>
      <c r="E1024" s="99">
        <v>4</v>
      </c>
      <c r="F1024" s="99">
        <v>3</v>
      </c>
      <c r="G1024" s="99">
        <v>3</v>
      </c>
      <c r="H1024" s="100">
        <f t="shared" si="15"/>
        <v>0.75</v>
      </c>
      <c r="I1024" s="99">
        <v>0.4</v>
      </c>
      <c r="J1024" s="101">
        <v>0</v>
      </c>
    </row>
    <row r="1025" spans="1:10" ht="17.100000000000001" customHeight="1">
      <c r="A1025" s="351"/>
      <c r="B1025" s="351"/>
      <c r="C1025" s="259" t="s">
        <v>46</v>
      </c>
      <c r="D1025" s="98">
        <v>2</v>
      </c>
      <c r="E1025" s="99">
        <v>2</v>
      </c>
      <c r="F1025" s="99">
        <v>5</v>
      </c>
      <c r="G1025" s="99">
        <v>5</v>
      </c>
      <c r="H1025" s="100">
        <f t="shared" si="15"/>
        <v>2.5</v>
      </c>
      <c r="I1025" s="99">
        <v>0.8</v>
      </c>
      <c r="J1025" s="101">
        <v>0.2</v>
      </c>
    </row>
    <row r="1026" spans="1:10" ht="17.100000000000001" customHeight="1">
      <c r="A1026" s="351"/>
      <c r="B1026" s="351"/>
      <c r="C1026" s="259" t="s">
        <v>19</v>
      </c>
      <c r="D1026" s="102">
        <v>3008.0435274784481</v>
      </c>
      <c r="E1026" s="103">
        <v>2557.1247591594829</v>
      </c>
      <c r="F1026" s="103">
        <v>3215.8619137931032</v>
      </c>
      <c r="G1026" s="103">
        <v>20.100000000000001</v>
      </c>
      <c r="H1026" s="104">
        <f t="shared" si="15"/>
        <v>1.0690875595436822</v>
      </c>
      <c r="I1026" s="103">
        <v>553.05849827586212</v>
      </c>
      <c r="J1026" s="105">
        <v>513.2541981034484</v>
      </c>
    </row>
    <row r="1027" spans="1:10" ht="17.100000000000001" customHeight="1">
      <c r="A1027" s="351"/>
      <c r="B1027" s="351" t="s">
        <v>47</v>
      </c>
      <c r="C1027" s="259" t="s">
        <v>57</v>
      </c>
      <c r="D1027" s="98">
        <v>2.2850000000000001</v>
      </c>
      <c r="E1027" s="99">
        <v>2.2850000000000001</v>
      </c>
      <c r="F1027" s="99">
        <v>3.6560000000000006</v>
      </c>
      <c r="G1027" s="106"/>
      <c r="H1027" s="100">
        <f t="shared" ref="H1027:H1090" si="16">IFERROR((F1027/D1027),0)</f>
        <v>1.6</v>
      </c>
      <c r="I1027" s="99">
        <v>0.73120000000000007</v>
      </c>
      <c r="J1027" s="107"/>
    </row>
    <row r="1028" spans="1:10" ht="17.100000000000001" customHeight="1">
      <c r="A1028" s="351"/>
      <c r="B1028" s="351"/>
      <c r="C1028" s="259" t="s">
        <v>19</v>
      </c>
      <c r="D1028" s="102">
        <v>2.2850000000000001</v>
      </c>
      <c r="E1028" s="103">
        <v>2.2850000000000001</v>
      </c>
      <c r="F1028" s="103">
        <v>3.6560000000000006</v>
      </c>
      <c r="G1028" s="108"/>
      <c r="H1028" s="104">
        <f t="shared" si="16"/>
        <v>1.6</v>
      </c>
      <c r="I1028" s="103">
        <v>0.73120000000000007</v>
      </c>
      <c r="J1028" s="109"/>
    </row>
    <row r="1029" spans="1:10" ht="17.100000000000001" customHeight="1">
      <c r="A1029" s="351"/>
      <c r="B1029" s="351" t="s">
        <v>66</v>
      </c>
      <c r="C1029" s="259" t="s">
        <v>71</v>
      </c>
      <c r="D1029" s="98">
        <v>7.9448936170212781</v>
      </c>
      <c r="E1029" s="99">
        <v>7.9448936170212781</v>
      </c>
      <c r="F1029" s="99">
        <v>11.770212765957448</v>
      </c>
      <c r="G1029" s="106"/>
      <c r="H1029" s="100">
        <f t="shared" si="16"/>
        <v>1.4814814814814814</v>
      </c>
      <c r="I1029" s="99">
        <v>1.9617021276595747</v>
      </c>
      <c r="J1029" s="107"/>
    </row>
    <row r="1030" spans="1:10" ht="17.100000000000001" customHeight="1">
      <c r="A1030" s="351"/>
      <c r="B1030" s="351"/>
      <c r="C1030" s="259" t="s">
        <v>19</v>
      </c>
      <c r="D1030" s="102">
        <v>7.9448936170212781</v>
      </c>
      <c r="E1030" s="103">
        <v>7.9448936170212781</v>
      </c>
      <c r="F1030" s="103">
        <v>11.770212765957448</v>
      </c>
      <c r="G1030" s="108"/>
      <c r="H1030" s="104">
        <f t="shared" si="16"/>
        <v>1.4814814814814814</v>
      </c>
      <c r="I1030" s="103">
        <v>1.9617021276595747</v>
      </c>
      <c r="J1030" s="109"/>
    </row>
    <row r="1031" spans="1:10" ht="17.100000000000001" customHeight="1">
      <c r="A1031" s="351"/>
      <c r="B1031" s="351" t="s">
        <v>75</v>
      </c>
      <c r="C1031" s="259" t="s">
        <v>77</v>
      </c>
      <c r="D1031" s="98">
        <v>4.5050675675675675</v>
      </c>
      <c r="E1031" s="99">
        <v>4.5050675675675675</v>
      </c>
      <c r="F1031" s="99">
        <v>0.90101351351351355</v>
      </c>
      <c r="G1031" s="106"/>
      <c r="H1031" s="100">
        <f t="shared" si="16"/>
        <v>0.2</v>
      </c>
      <c r="I1031" s="106"/>
      <c r="J1031" s="107"/>
    </row>
    <row r="1032" spans="1:10" ht="17.100000000000001" customHeight="1">
      <c r="A1032" s="351"/>
      <c r="B1032" s="351"/>
      <c r="C1032" s="259" t="s">
        <v>79</v>
      </c>
      <c r="D1032" s="98">
        <v>4.5050675675675675</v>
      </c>
      <c r="E1032" s="99">
        <v>4.5050675675675675</v>
      </c>
      <c r="F1032" s="99">
        <v>1.8020270270270271</v>
      </c>
      <c r="G1032" s="106"/>
      <c r="H1032" s="100">
        <f t="shared" si="16"/>
        <v>0.4</v>
      </c>
      <c r="I1032" s="106"/>
      <c r="J1032" s="107"/>
    </row>
    <row r="1033" spans="1:10" ht="17.100000000000001" customHeight="1">
      <c r="A1033" s="351"/>
      <c r="B1033" s="351"/>
      <c r="C1033" s="259" t="s">
        <v>82</v>
      </c>
      <c r="D1033" s="98">
        <v>27.673986486486488</v>
      </c>
      <c r="E1033" s="99">
        <v>27.673986486486488</v>
      </c>
      <c r="F1033" s="99">
        <v>93.036081081081079</v>
      </c>
      <c r="G1033" s="106"/>
      <c r="H1033" s="100">
        <f t="shared" si="16"/>
        <v>3.3618604651162789</v>
      </c>
      <c r="I1033" s="106"/>
      <c r="J1033" s="107"/>
    </row>
    <row r="1034" spans="1:10" ht="17.100000000000001" customHeight="1">
      <c r="A1034" s="351"/>
      <c r="B1034" s="351"/>
      <c r="C1034" s="259" t="s">
        <v>83</v>
      </c>
      <c r="D1034" s="98">
        <v>2.410714285714286</v>
      </c>
      <c r="E1034" s="99">
        <v>2.410714285714286</v>
      </c>
      <c r="F1034" s="99">
        <v>1.9285714285714288</v>
      </c>
      <c r="G1034" s="106"/>
      <c r="H1034" s="100">
        <f t="shared" si="16"/>
        <v>0.8</v>
      </c>
      <c r="I1034" s="106"/>
      <c r="J1034" s="107"/>
    </row>
    <row r="1035" spans="1:10" ht="17.100000000000001" customHeight="1">
      <c r="A1035" s="351"/>
      <c r="B1035" s="351"/>
      <c r="C1035" s="259" t="s">
        <v>84</v>
      </c>
      <c r="D1035" s="98">
        <v>11.262668918918919</v>
      </c>
      <c r="E1035" s="99">
        <v>11.262668918918919</v>
      </c>
      <c r="F1035" s="99">
        <v>3.6040540540540538</v>
      </c>
      <c r="G1035" s="106"/>
      <c r="H1035" s="100">
        <f t="shared" si="16"/>
        <v>0.31999999999999995</v>
      </c>
      <c r="I1035" s="106"/>
      <c r="J1035" s="107"/>
    </row>
    <row r="1036" spans="1:10" ht="17.100000000000001" customHeight="1">
      <c r="A1036" s="351"/>
      <c r="B1036" s="351"/>
      <c r="C1036" s="259" t="s">
        <v>85</v>
      </c>
      <c r="D1036" s="98">
        <v>17.519707207207208</v>
      </c>
      <c r="E1036" s="99">
        <v>17.519707207207208</v>
      </c>
      <c r="F1036" s="99">
        <v>7.0078828828828836</v>
      </c>
      <c r="G1036" s="106"/>
      <c r="H1036" s="100">
        <f t="shared" si="16"/>
        <v>0.4</v>
      </c>
      <c r="I1036" s="106"/>
      <c r="J1036" s="107"/>
    </row>
    <row r="1037" spans="1:10" ht="17.100000000000001" customHeight="1">
      <c r="A1037" s="351"/>
      <c r="B1037" s="351"/>
      <c r="C1037" s="259" t="s">
        <v>19</v>
      </c>
      <c r="D1037" s="102">
        <v>67.87721203346203</v>
      </c>
      <c r="E1037" s="103">
        <v>67.87721203346203</v>
      </c>
      <c r="F1037" s="103">
        <v>108.27962998712997</v>
      </c>
      <c r="G1037" s="108"/>
      <c r="H1037" s="104">
        <f t="shared" si="16"/>
        <v>1.5952280116300357</v>
      </c>
      <c r="I1037" s="108"/>
      <c r="J1037" s="109"/>
    </row>
    <row r="1038" spans="1:10" ht="17.100000000000001" customHeight="1">
      <c r="A1038" s="351"/>
      <c r="B1038" s="351" t="s">
        <v>88</v>
      </c>
      <c r="C1038" s="259" t="s">
        <v>95</v>
      </c>
      <c r="D1038" s="98">
        <v>94.536585365853668</v>
      </c>
      <c r="E1038" s="99">
        <v>74.146341463414643</v>
      </c>
      <c r="F1038" s="99">
        <v>280.2731707317073</v>
      </c>
      <c r="G1038" s="106"/>
      <c r="H1038" s="100">
        <f t="shared" si="16"/>
        <v>2.9647058823529409</v>
      </c>
      <c r="I1038" s="99">
        <v>14.829268292682928</v>
      </c>
      <c r="J1038" s="101">
        <v>4.0780487804878049</v>
      </c>
    </row>
    <row r="1039" spans="1:10" ht="17.100000000000001" customHeight="1">
      <c r="A1039" s="351"/>
      <c r="B1039" s="351"/>
      <c r="C1039" s="259" t="s">
        <v>19</v>
      </c>
      <c r="D1039" s="102">
        <v>94.536585365853668</v>
      </c>
      <c r="E1039" s="103">
        <v>74.146341463414643</v>
      </c>
      <c r="F1039" s="103">
        <v>280.2731707317073</v>
      </c>
      <c r="G1039" s="108"/>
      <c r="H1039" s="104">
        <f t="shared" si="16"/>
        <v>2.9647058823529409</v>
      </c>
      <c r="I1039" s="103">
        <v>14.829268292682928</v>
      </c>
      <c r="J1039" s="105">
        <v>4.0780487804878049</v>
      </c>
    </row>
    <row r="1040" spans="1:10" ht="17.100000000000001" customHeight="1">
      <c r="A1040" s="351"/>
      <c r="B1040" s="351" t="s">
        <v>100</v>
      </c>
      <c r="C1040" s="259" t="s">
        <v>103</v>
      </c>
      <c r="D1040" s="98">
        <v>3</v>
      </c>
      <c r="E1040" s="99">
        <v>0</v>
      </c>
      <c r="F1040" s="99">
        <v>0</v>
      </c>
      <c r="G1040" s="99">
        <v>0</v>
      </c>
      <c r="H1040" s="100">
        <f t="shared" si="16"/>
        <v>0</v>
      </c>
      <c r="I1040" s="99">
        <v>1.2</v>
      </c>
      <c r="J1040" s="101">
        <v>0.45</v>
      </c>
    </row>
    <row r="1041" spans="1:10" ht="17.100000000000001" customHeight="1">
      <c r="A1041" s="351"/>
      <c r="B1041" s="351"/>
      <c r="C1041" s="259" t="s">
        <v>19</v>
      </c>
      <c r="D1041" s="102">
        <v>3</v>
      </c>
      <c r="E1041" s="103">
        <v>0</v>
      </c>
      <c r="F1041" s="103">
        <v>0</v>
      </c>
      <c r="G1041" s="103">
        <v>0</v>
      </c>
      <c r="H1041" s="104">
        <f t="shared" si="16"/>
        <v>0</v>
      </c>
      <c r="I1041" s="103">
        <v>1.2</v>
      </c>
      <c r="J1041" s="105">
        <v>0.45</v>
      </c>
    </row>
    <row r="1042" spans="1:10" ht="17.100000000000001" customHeight="1">
      <c r="A1042" s="351"/>
      <c r="B1042" s="351" t="s">
        <v>116</v>
      </c>
      <c r="C1042" s="259" t="s">
        <v>118</v>
      </c>
      <c r="D1042" s="98">
        <v>116.61012500000001</v>
      </c>
      <c r="E1042" s="99">
        <v>56.341357692307696</v>
      </c>
      <c r="F1042" s="99">
        <v>109.57957692307693</v>
      </c>
      <c r="G1042" s="106"/>
      <c r="H1042" s="100">
        <f t="shared" si="16"/>
        <v>0.93970893970893965</v>
      </c>
      <c r="I1042" s="99">
        <v>29.091923076923081</v>
      </c>
      <c r="J1042" s="101">
        <v>14.54596153846154</v>
      </c>
    </row>
    <row r="1043" spans="1:10" ht="17.100000000000001" customHeight="1">
      <c r="A1043" s="351"/>
      <c r="B1043" s="351"/>
      <c r="C1043" s="259" t="s">
        <v>127</v>
      </c>
      <c r="D1043" s="98">
        <v>1923.5914123931625</v>
      </c>
      <c r="E1043" s="99">
        <v>1128.1876123931622</v>
      </c>
      <c r="F1043" s="99">
        <v>1494.2360256410257</v>
      </c>
      <c r="G1043" s="106"/>
      <c r="H1043" s="100">
        <f t="shared" si="16"/>
        <v>0.77679491393758571</v>
      </c>
      <c r="I1043" s="99">
        <v>396.45542735042739</v>
      </c>
      <c r="J1043" s="101">
        <v>325.40988888888887</v>
      </c>
    </row>
    <row r="1044" spans="1:10" ht="17.100000000000001" customHeight="1">
      <c r="A1044" s="351"/>
      <c r="B1044" s="351"/>
      <c r="C1044" s="259" t="s">
        <v>19</v>
      </c>
      <c r="D1044" s="102">
        <v>2040.2015373931627</v>
      </c>
      <c r="E1044" s="103">
        <v>1184.5289700854701</v>
      </c>
      <c r="F1044" s="103">
        <v>1603.8156025641026</v>
      </c>
      <c r="G1044" s="108"/>
      <c r="H1044" s="104">
        <f t="shared" si="16"/>
        <v>0.78610645721468986</v>
      </c>
      <c r="I1044" s="103">
        <v>425.54735042735047</v>
      </c>
      <c r="J1044" s="105">
        <v>339.95585042735041</v>
      </c>
    </row>
    <row r="1045" spans="1:10" ht="17.100000000000001" customHeight="1">
      <c r="A1045" s="351" t="s">
        <v>207</v>
      </c>
      <c r="B1045" s="351" t="s">
        <v>5</v>
      </c>
      <c r="C1045" s="259" t="s">
        <v>7</v>
      </c>
      <c r="D1045" s="98">
        <v>269.3768786764706</v>
      </c>
      <c r="E1045" s="99">
        <v>38.953682058823532</v>
      </c>
      <c r="F1045" s="99">
        <v>49.271682352941177</v>
      </c>
      <c r="G1045" s="99">
        <v>37.5</v>
      </c>
      <c r="H1045" s="100">
        <f t="shared" si="16"/>
        <v>0.18290984213280564</v>
      </c>
      <c r="I1045" s="99">
        <v>3.5</v>
      </c>
      <c r="J1045" s="101">
        <v>0.75</v>
      </c>
    </row>
    <row r="1046" spans="1:10" ht="17.100000000000001" customHeight="1">
      <c r="A1046" s="351"/>
      <c r="B1046" s="351"/>
      <c r="C1046" s="259" t="s">
        <v>9</v>
      </c>
      <c r="D1046" s="98">
        <v>243.29362745098038</v>
      </c>
      <c r="E1046" s="99">
        <v>143.8845588235294</v>
      </c>
      <c r="F1046" s="99">
        <v>191.53087500000001</v>
      </c>
      <c r="G1046" s="99">
        <v>146.98176470588234</v>
      </c>
      <c r="H1046" s="100">
        <f t="shared" si="16"/>
        <v>0.7872416429755863</v>
      </c>
      <c r="I1046" s="99">
        <v>16.251470588235293</v>
      </c>
      <c r="J1046" s="101">
        <v>9.6</v>
      </c>
    </row>
    <row r="1047" spans="1:10" ht="17.100000000000001" customHeight="1">
      <c r="A1047" s="351"/>
      <c r="B1047" s="351"/>
      <c r="C1047" s="259" t="s">
        <v>10</v>
      </c>
      <c r="D1047" s="98">
        <v>511.34988562091513</v>
      </c>
      <c r="E1047" s="99">
        <v>445.46602941176479</v>
      </c>
      <c r="F1047" s="99">
        <v>129.52786810457516</v>
      </c>
      <c r="G1047" s="99">
        <v>16.356483823529413</v>
      </c>
      <c r="H1047" s="100">
        <f t="shared" si="16"/>
        <v>0.25330575354934087</v>
      </c>
      <c r="I1047" s="99">
        <v>2</v>
      </c>
      <c r="J1047" s="101">
        <v>1.8</v>
      </c>
    </row>
    <row r="1048" spans="1:10" ht="17.100000000000001" customHeight="1">
      <c r="A1048" s="351"/>
      <c r="B1048" s="351"/>
      <c r="C1048" s="259" t="s">
        <v>11</v>
      </c>
      <c r="D1048" s="98">
        <v>205.99499999999998</v>
      </c>
      <c r="E1048" s="99">
        <v>28.453124999999996</v>
      </c>
      <c r="F1048" s="99">
        <v>6.7642812499999998</v>
      </c>
      <c r="G1048" s="99">
        <v>5</v>
      </c>
      <c r="H1048" s="100">
        <f t="shared" si="16"/>
        <v>3.2837113764897209E-2</v>
      </c>
      <c r="I1048" s="99">
        <v>0</v>
      </c>
      <c r="J1048" s="101">
        <v>0</v>
      </c>
    </row>
    <row r="1049" spans="1:10" ht="17.100000000000001" customHeight="1">
      <c r="A1049" s="351"/>
      <c r="B1049" s="351"/>
      <c r="C1049" s="259" t="s">
        <v>12</v>
      </c>
      <c r="D1049" s="98">
        <v>454.17157446311859</v>
      </c>
      <c r="E1049" s="99">
        <v>72.772596638655472</v>
      </c>
      <c r="F1049" s="99">
        <v>4.3811155462184876</v>
      </c>
      <c r="G1049" s="99">
        <v>0</v>
      </c>
      <c r="H1049" s="100">
        <f t="shared" si="16"/>
        <v>9.6463887054082029E-3</v>
      </c>
      <c r="I1049" s="99">
        <v>1.2295749019607842</v>
      </c>
      <c r="J1049" s="101">
        <v>0</v>
      </c>
    </row>
    <row r="1050" spans="1:10" ht="17.100000000000001" customHeight="1">
      <c r="A1050" s="351"/>
      <c r="B1050" s="351"/>
      <c r="C1050" s="259" t="s">
        <v>13</v>
      </c>
      <c r="D1050" s="98">
        <v>65.006011029411766</v>
      </c>
      <c r="E1050" s="99">
        <v>0</v>
      </c>
      <c r="F1050" s="99">
        <v>0</v>
      </c>
      <c r="G1050" s="106"/>
      <c r="H1050" s="100">
        <f t="shared" si="16"/>
        <v>0</v>
      </c>
      <c r="I1050" s="106"/>
      <c r="J1050" s="107"/>
    </row>
    <row r="1051" spans="1:10" ht="17.100000000000001" customHeight="1">
      <c r="A1051" s="351"/>
      <c r="B1051" s="351"/>
      <c r="C1051" s="259" t="s">
        <v>14</v>
      </c>
      <c r="D1051" s="98">
        <v>137.08673856209148</v>
      </c>
      <c r="E1051" s="99">
        <v>66.885292810457528</v>
      </c>
      <c r="F1051" s="99">
        <v>20.163354901960783</v>
      </c>
      <c r="G1051" s="106"/>
      <c r="H1051" s="100">
        <f t="shared" si="16"/>
        <v>0.14708464956898862</v>
      </c>
      <c r="I1051" s="106"/>
      <c r="J1051" s="107"/>
    </row>
    <row r="1052" spans="1:10" ht="17.100000000000001" customHeight="1">
      <c r="A1052" s="351"/>
      <c r="B1052" s="351"/>
      <c r="C1052" s="259" t="s">
        <v>15</v>
      </c>
      <c r="D1052" s="98">
        <v>437.09941176470591</v>
      </c>
      <c r="E1052" s="99">
        <v>135.02941176470588</v>
      </c>
      <c r="F1052" s="99">
        <v>757.13435294117642</v>
      </c>
      <c r="G1052" s="99">
        <v>750</v>
      </c>
      <c r="H1052" s="100">
        <f t="shared" si="16"/>
        <v>1.7321788420725395</v>
      </c>
      <c r="I1052" s="99">
        <v>90</v>
      </c>
      <c r="J1052" s="101">
        <v>5</v>
      </c>
    </row>
    <row r="1053" spans="1:10" ht="17.100000000000001" customHeight="1">
      <c r="A1053" s="351"/>
      <c r="B1053" s="351"/>
      <c r="C1053" s="259" t="s">
        <v>16</v>
      </c>
      <c r="D1053" s="98">
        <v>5</v>
      </c>
      <c r="E1053" s="99">
        <v>1.86</v>
      </c>
      <c r="F1053" s="99">
        <v>1.05</v>
      </c>
      <c r="G1053" s="99">
        <v>0</v>
      </c>
      <c r="H1053" s="100">
        <f t="shared" si="16"/>
        <v>0.21000000000000002</v>
      </c>
      <c r="I1053" s="99">
        <v>0.15000000000000002</v>
      </c>
      <c r="J1053" s="101">
        <v>0</v>
      </c>
    </row>
    <row r="1054" spans="1:10" ht="17.100000000000001" customHeight="1">
      <c r="A1054" s="351"/>
      <c r="B1054" s="351"/>
      <c r="C1054" s="259" t="s">
        <v>17</v>
      </c>
      <c r="D1054" s="98">
        <v>1095.0671121974431</v>
      </c>
      <c r="E1054" s="99">
        <v>505.35839354171151</v>
      </c>
      <c r="F1054" s="99">
        <v>124.28899536517812</v>
      </c>
      <c r="G1054" s="99">
        <v>67.942663865546209</v>
      </c>
      <c r="H1054" s="100">
        <f t="shared" si="16"/>
        <v>0.11349897552467865</v>
      </c>
      <c r="I1054" s="99">
        <v>3.774</v>
      </c>
      <c r="J1054" s="107"/>
    </row>
    <row r="1055" spans="1:10" ht="17.100000000000001" customHeight="1">
      <c r="A1055" s="351"/>
      <c r="B1055" s="351"/>
      <c r="C1055" s="259" t="s">
        <v>19</v>
      </c>
      <c r="D1055" s="102">
        <v>3423.4462397651369</v>
      </c>
      <c r="E1055" s="103">
        <v>1438.663090049648</v>
      </c>
      <c r="F1055" s="103">
        <v>1284.1125254620504</v>
      </c>
      <c r="G1055" s="103">
        <v>1023.780912394958</v>
      </c>
      <c r="H1055" s="104">
        <f t="shared" si="16"/>
        <v>0.37509352726104034</v>
      </c>
      <c r="I1055" s="103">
        <v>116.90504549019609</v>
      </c>
      <c r="J1055" s="105">
        <v>17.149999999999999</v>
      </c>
    </row>
    <row r="1056" spans="1:10" ht="17.100000000000001" customHeight="1">
      <c r="A1056" s="351"/>
      <c r="B1056" s="351" t="s">
        <v>20</v>
      </c>
      <c r="C1056" s="259" t="s">
        <v>21</v>
      </c>
      <c r="D1056" s="98">
        <v>168.83969155844156</v>
      </c>
      <c r="E1056" s="99">
        <v>33.27428571428571</v>
      </c>
      <c r="F1056" s="99">
        <v>20.126803571428574</v>
      </c>
      <c r="G1056" s="99">
        <v>5.3140499999999999</v>
      </c>
      <c r="H1056" s="100">
        <f t="shared" si="16"/>
        <v>0.11920658812896466</v>
      </c>
      <c r="I1056" s="99">
        <v>1.2050000000000001</v>
      </c>
      <c r="J1056" s="101">
        <v>1.2050000000000001</v>
      </c>
    </row>
    <row r="1057" spans="1:10" ht="17.100000000000001" customHeight="1">
      <c r="A1057" s="351"/>
      <c r="B1057" s="351"/>
      <c r="C1057" s="259" t="s">
        <v>22</v>
      </c>
      <c r="D1057" s="98">
        <v>53.7</v>
      </c>
      <c r="E1057" s="99">
        <v>20.6</v>
      </c>
      <c r="F1057" s="99">
        <v>7.58</v>
      </c>
      <c r="G1057" s="106"/>
      <c r="H1057" s="100">
        <f t="shared" si="16"/>
        <v>0.14115456238361265</v>
      </c>
      <c r="I1057" s="99">
        <v>13</v>
      </c>
      <c r="J1057" s="101">
        <v>13</v>
      </c>
    </row>
    <row r="1058" spans="1:10" ht="17.100000000000001" customHeight="1">
      <c r="A1058" s="351"/>
      <c r="B1058" s="351"/>
      <c r="C1058" s="259" t="s">
        <v>23</v>
      </c>
      <c r="D1058" s="98">
        <v>262.23055555555555</v>
      </c>
      <c r="E1058" s="99">
        <v>24.588888888888885</v>
      </c>
      <c r="F1058" s="99">
        <v>4.9494444444444436</v>
      </c>
      <c r="G1058" s="99">
        <v>1</v>
      </c>
      <c r="H1058" s="100">
        <f t="shared" si="16"/>
        <v>1.8874400177960445E-2</v>
      </c>
      <c r="I1058" s="99">
        <v>2.4000000000000004</v>
      </c>
      <c r="J1058" s="101">
        <v>0</v>
      </c>
    </row>
    <row r="1059" spans="1:10" ht="17.100000000000001" customHeight="1">
      <c r="A1059" s="351"/>
      <c r="B1059" s="351"/>
      <c r="C1059" s="259" t="s">
        <v>24</v>
      </c>
      <c r="D1059" s="98">
        <v>49.5</v>
      </c>
      <c r="E1059" s="99">
        <v>33.9</v>
      </c>
      <c r="F1059" s="99">
        <v>6.45</v>
      </c>
      <c r="G1059" s="99">
        <v>5.5</v>
      </c>
      <c r="H1059" s="100">
        <f t="shared" si="16"/>
        <v>0.13030303030303031</v>
      </c>
      <c r="I1059" s="99">
        <v>1</v>
      </c>
      <c r="J1059" s="101">
        <v>1.25</v>
      </c>
    </row>
    <row r="1060" spans="1:10" ht="17.100000000000001" customHeight="1">
      <c r="A1060" s="351"/>
      <c r="B1060" s="351"/>
      <c r="C1060" s="259" t="s">
        <v>25</v>
      </c>
      <c r="D1060" s="98">
        <v>118.61005591630591</v>
      </c>
      <c r="E1060" s="99">
        <v>9.0375000000000014</v>
      </c>
      <c r="F1060" s="99">
        <v>21.256200000000003</v>
      </c>
      <c r="G1060" s="106"/>
      <c r="H1060" s="100">
        <f t="shared" si="16"/>
        <v>0.17921077463279239</v>
      </c>
      <c r="I1060" s="99">
        <v>0.72299999999999998</v>
      </c>
      <c r="J1060" s="107"/>
    </row>
    <row r="1061" spans="1:10" ht="17.100000000000001" customHeight="1">
      <c r="A1061" s="351"/>
      <c r="B1061" s="351"/>
      <c r="C1061" s="259" t="s">
        <v>26</v>
      </c>
      <c r="D1061" s="98">
        <v>329.90476190476193</v>
      </c>
      <c r="E1061" s="99">
        <v>124.29047619047618</v>
      </c>
      <c r="F1061" s="99">
        <v>47.114285714285707</v>
      </c>
      <c r="G1061" s="99">
        <v>1.6777142857142855</v>
      </c>
      <c r="H1061" s="100">
        <f t="shared" si="16"/>
        <v>0.14281177829099304</v>
      </c>
      <c r="I1061" s="99">
        <v>0.15</v>
      </c>
      <c r="J1061" s="101">
        <v>0</v>
      </c>
    </row>
    <row r="1062" spans="1:10" ht="17.100000000000001" customHeight="1">
      <c r="A1062" s="351"/>
      <c r="B1062" s="351"/>
      <c r="C1062" s="259" t="s">
        <v>27</v>
      </c>
      <c r="D1062" s="98">
        <v>521.13603670634927</v>
      </c>
      <c r="E1062" s="99">
        <v>82.714761904761914</v>
      </c>
      <c r="F1062" s="99">
        <v>83.228571428571414</v>
      </c>
      <c r="G1062" s="99">
        <v>13.684137000000002</v>
      </c>
      <c r="H1062" s="100">
        <f t="shared" si="16"/>
        <v>0.15970603751486334</v>
      </c>
      <c r="I1062" s="99">
        <v>6.1593333333333327</v>
      </c>
      <c r="J1062" s="101">
        <v>30.0535</v>
      </c>
    </row>
    <row r="1063" spans="1:10" ht="17.100000000000001" customHeight="1">
      <c r="A1063" s="351"/>
      <c r="B1063" s="351"/>
      <c r="C1063" s="259" t="s">
        <v>28</v>
      </c>
      <c r="D1063" s="98">
        <v>172.61142857142858</v>
      </c>
      <c r="E1063" s="99">
        <v>18.871428571428574</v>
      </c>
      <c r="F1063" s="99">
        <v>8.3746285714285715</v>
      </c>
      <c r="G1063" s="99">
        <v>4.2</v>
      </c>
      <c r="H1063" s="100">
        <f t="shared" si="16"/>
        <v>4.8517231105372927E-2</v>
      </c>
      <c r="I1063" s="99">
        <v>0</v>
      </c>
      <c r="J1063" s="101">
        <v>2.9000000000000001E-2</v>
      </c>
    </row>
    <row r="1064" spans="1:10" ht="17.100000000000001" customHeight="1">
      <c r="A1064" s="351"/>
      <c r="B1064" s="351"/>
      <c r="C1064" s="259" t="s">
        <v>29</v>
      </c>
      <c r="D1064" s="98">
        <v>112.01835937499999</v>
      </c>
      <c r="E1064" s="99">
        <v>60.658593750000001</v>
      </c>
      <c r="F1064" s="99">
        <v>11.089374999999999</v>
      </c>
      <c r="G1064" s="99">
        <v>1.8526874999999998</v>
      </c>
      <c r="H1064" s="100">
        <f t="shared" si="16"/>
        <v>9.899604905724857E-2</v>
      </c>
      <c r="I1064" s="106"/>
      <c r="J1064" s="107"/>
    </row>
    <row r="1065" spans="1:10" ht="17.100000000000001" customHeight="1">
      <c r="A1065" s="351"/>
      <c r="B1065" s="351"/>
      <c r="C1065" s="259" t="s">
        <v>30</v>
      </c>
      <c r="D1065" s="98">
        <v>50.432477678571438</v>
      </c>
      <c r="E1065" s="99">
        <v>6.8534375000000001</v>
      </c>
      <c r="F1065" s="99">
        <v>15.07455</v>
      </c>
      <c r="G1065" s="99">
        <v>0.10845</v>
      </c>
      <c r="H1065" s="100">
        <f t="shared" si="16"/>
        <v>0.29890559999999994</v>
      </c>
      <c r="I1065" s="99">
        <v>0</v>
      </c>
      <c r="J1065" s="101">
        <v>0</v>
      </c>
    </row>
    <row r="1066" spans="1:10" ht="17.100000000000001" customHeight="1">
      <c r="A1066" s="351"/>
      <c r="B1066" s="351"/>
      <c r="C1066" s="259" t="s">
        <v>19</v>
      </c>
      <c r="D1066" s="102">
        <v>1838.9833672664142</v>
      </c>
      <c r="E1066" s="103">
        <v>414.78937251984127</v>
      </c>
      <c r="F1066" s="103">
        <v>225.24385873015871</v>
      </c>
      <c r="G1066" s="103">
        <v>33.337038785714292</v>
      </c>
      <c r="H1066" s="104">
        <f t="shared" si="16"/>
        <v>0.12248281454822291</v>
      </c>
      <c r="I1066" s="103">
        <v>24.637333333333334</v>
      </c>
      <c r="J1066" s="105">
        <v>45.537500000000001</v>
      </c>
    </row>
    <row r="1067" spans="1:10" ht="17.100000000000001" customHeight="1">
      <c r="A1067" s="351"/>
      <c r="B1067" s="351" t="s">
        <v>31</v>
      </c>
      <c r="C1067" s="259" t="s">
        <v>32</v>
      </c>
      <c r="D1067" s="98">
        <v>254.55428340517241</v>
      </c>
      <c r="E1067" s="99">
        <v>10.887866379310346</v>
      </c>
      <c r="F1067" s="99">
        <v>7.906293620689655</v>
      </c>
      <c r="G1067" s="99">
        <v>5.8068620689655175</v>
      </c>
      <c r="H1067" s="100">
        <f t="shared" si="16"/>
        <v>3.105936193619362E-2</v>
      </c>
      <c r="I1067" s="99">
        <v>5.8745689655172413</v>
      </c>
      <c r="J1067" s="101">
        <v>2.6883620689655174</v>
      </c>
    </row>
    <row r="1068" spans="1:10" ht="17.100000000000001" customHeight="1">
      <c r="A1068" s="351"/>
      <c r="B1068" s="351"/>
      <c r="C1068" s="259" t="s">
        <v>33</v>
      </c>
      <c r="D1068" s="98">
        <v>90.092133620689651</v>
      </c>
      <c r="E1068" s="99">
        <v>76.624719827586205</v>
      </c>
      <c r="F1068" s="99">
        <v>87.837186724137936</v>
      </c>
      <c r="G1068" s="99">
        <v>42.721913793103447</v>
      </c>
      <c r="H1068" s="100">
        <f t="shared" si="16"/>
        <v>0.97497065719360576</v>
      </c>
      <c r="I1068" s="106"/>
      <c r="J1068" s="107"/>
    </row>
    <row r="1069" spans="1:10" ht="17.100000000000001" customHeight="1">
      <c r="A1069" s="351"/>
      <c r="B1069" s="351"/>
      <c r="C1069" s="259" t="s">
        <v>34</v>
      </c>
      <c r="D1069" s="98">
        <v>452.10023275862073</v>
      </c>
      <c r="E1069" s="99">
        <v>372.59478232758619</v>
      </c>
      <c r="F1069" s="99">
        <v>312.44328775862067</v>
      </c>
      <c r="G1069" s="99">
        <v>53.712837931034485</v>
      </c>
      <c r="H1069" s="100">
        <f t="shared" si="16"/>
        <v>0.69109295930275749</v>
      </c>
      <c r="I1069" s="99">
        <v>0</v>
      </c>
      <c r="J1069" s="101">
        <v>0</v>
      </c>
    </row>
    <row r="1070" spans="1:10" ht="17.100000000000001" customHeight="1">
      <c r="A1070" s="351"/>
      <c r="B1070" s="351"/>
      <c r="C1070" s="259" t="s">
        <v>35</v>
      </c>
      <c r="D1070" s="98">
        <v>0.81</v>
      </c>
      <c r="E1070" s="99">
        <v>0</v>
      </c>
      <c r="F1070" s="99">
        <v>0</v>
      </c>
      <c r="G1070" s="99">
        <v>0</v>
      </c>
      <c r="H1070" s="100">
        <f t="shared" si="16"/>
        <v>0</v>
      </c>
      <c r="I1070" s="99">
        <v>0</v>
      </c>
      <c r="J1070" s="101">
        <v>0</v>
      </c>
    </row>
    <row r="1071" spans="1:10" ht="17.100000000000001" customHeight="1">
      <c r="A1071" s="351"/>
      <c r="B1071" s="351"/>
      <c r="C1071" s="259" t="s">
        <v>36</v>
      </c>
      <c r="D1071" s="98">
        <v>785.44588751657841</v>
      </c>
      <c r="E1071" s="99">
        <v>215.61511422413793</v>
      </c>
      <c r="F1071" s="99">
        <v>190.57361853448276</v>
      </c>
      <c r="G1071" s="99">
        <v>97.552582758620687</v>
      </c>
      <c r="H1071" s="100">
        <f t="shared" si="16"/>
        <v>0.2426311240065667</v>
      </c>
      <c r="I1071" s="99">
        <v>8.0994896551724143</v>
      </c>
      <c r="J1071" s="101">
        <v>13.686206896551724</v>
      </c>
    </row>
    <row r="1072" spans="1:10" ht="17.100000000000001" customHeight="1">
      <c r="A1072" s="351"/>
      <c r="B1072" s="351"/>
      <c r="C1072" s="259" t="s">
        <v>38</v>
      </c>
      <c r="D1072" s="98">
        <v>265.3579784482759</v>
      </c>
      <c r="E1072" s="99">
        <v>36.740948275862074</v>
      </c>
      <c r="F1072" s="99">
        <v>31.744179310344833</v>
      </c>
      <c r="G1072" s="106"/>
      <c r="H1072" s="100">
        <f t="shared" si="16"/>
        <v>0.11962775529107549</v>
      </c>
      <c r="I1072" s="106"/>
      <c r="J1072" s="107"/>
    </row>
    <row r="1073" spans="1:10" ht="17.100000000000001" customHeight="1">
      <c r="A1073" s="351"/>
      <c r="B1073" s="351"/>
      <c r="C1073" s="259" t="s">
        <v>39</v>
      </c>
      <c r="D1073" s="98">
        <v>65.6296390086207</v>
      </c>
      <c r="E1073" s="99">
        <v>14.617968750000005</v>
      </c>
      <c r="F1073" s="99">
        <v>1.3029843750000003</v>
      </c>
      <c r="G1073" s="106"/>
      <c r="H1073" s="100">
        <f t="shared" si="16"/>
        <v>1.9853596556105517E-2</v>
      </c>
      <c r="I1073" s="106"/>
      <c r="J1073" s="107"/>
    </row>
    <row r="1074" spans="1:10" ht="17.100000000000001" customHeight="1">
      <c r="A1074" s="351"/>
      <c r="B1074" s="351"/>
      <c r="C1074" s="259" t="s">
        <v>40</v>
      </c>
      <c r="D1074" s="98">
        <v>482.89612284482752</v>
      </c>
      <c r="E1074" s="99">
        <v>261.25950646551723</v>
      </c>
      <c r="F1074" s="99">
        <v>95.91000517241379</v>
      </c>
      <c r="G1074" s="99">
        <v>19.872372413793101</v>
      </c>
      <c r="H1074" s="100">
        <f t="shared" si="16"/>
        <v>0.19861415454609738</v>
      </c>
      <c r="I1074" s="99">
        <v>0</v>
      </c>
      <c r="J1074" s="101">
        <v>0</v>
      </c>
    </row>
    <row r="1075" spans="1:10" ht="17.100000000000001" customHeight="1">
      <c r="A1075" s="351"/>
      <c r="B1075" s="351"/>
      <c r="C1075" s="259" t="s">
        <v>44</v>
      </c>
      <c r="D1075" s="98">
        <v>142.26812068965521</v>
      </c>
      <c r="E1075" s="99">
        <v>37.381674568965522</v>
      </c>
      <c r="F1075" s="99">
        <v>2.9761960344827587</v>
      </c>
      <c r="G1075" s="106"/>
      <c r="H1075" s="100">
        <f t="shared" si="16"/>
        <v>2.0919627110103298E-2</v>
      </c>
      <c r="I1075" s="106"/>
      <c r="J1075" s="107"/>
    </row>
    <row r="1076" spans="1:10" ht="17.100000000000001" customHeight="1">
      <c r="A1076" s="351"/>
      <c r="B1076" s="351"/>
      <c r="C1076" s="259" t="s">
        <v>45</v>
      </c>
      <c r="D1076" s="98">
        <v>39.567030172413794</v>
      </c>
      <c r="E1076" s="99">
        <v>5.0519699999999998</v>
      </c>
      <c r="F1076" s="99">
        <v>0.93554999999999988</v>
      </c>
      <c r="G1076" s="99">
        <v>0</v>
      </c>
      <c r="H1076" s="100">
        <f t="shared" si="16"/>
        <v>2.3644685889320727E-2</v>
      </c>
      <c r="I1076" s="99">
        <v>0</v>
      </c>
      <c r="J1076" s="101">
        <v>0</v>
      </c>
    </row>
    <row r="1077" spans="1:10" ht="17.100000000000001" customHeight="1">
      <c r="A1077" s="351"/>
      <c r="B1077" s="351"/>
      <c r="C1077" s="259" t="s">
        <v>46</v>
      </c>
      <c r="D1077" s="98">
        <v>753.90068534482759</v>
      </c>
      <c r="E1077" s="99">
        <v>33.822370689655173</v>
      </c>
      <c r="F1077" s="99">
        <v>22.931931034482758</v>
      </c>
      <c r="G1077" s="99">
        <v>5</v>
      </c>
      <c r="H1077" s="100">
        <f t="shared" si="16"/>
        <v>3.0417708168011405E-2</v>
      </c>
      <c r="I1077" s="99">
        <v>62.216379310344834</v>
      </c>
      <c r="J1077" s="101">
        <v>6.9129310344827593</v>
      </c>
    </row>
    <row r="1078" spans="1:10" ht="17.100000000000001" customHeight="1">
      <c r="A1078" s="351"/>
      <c r="B1078" s="351"/>
      <c r="C1078" s="259" t="s">
        <v>19</v>
      </c>
      <c r="D1078" s="102">
        <v>3332.6221138096817</v>
      </c>
      <c r="E1078" s="103">
        <v>1064.5969215086209</v>
      </c>
      <c r="F1078" s="103">
        <v>754.56123256465503</v>
      </c>
      <c r="G1078" s="103">
        <v>224.66656896551723</v>
      </c>
      <c r="H1078" s="104">
        <f t="shared" si="16"/>
        <v>0.2264166793582485</v>
      </c>
      <c r="I1078" s="103">
        <v>76.190437931034495</v>
      </c>
      <c r="J1078" s="105">
        <v>23.287500000000001</v>
      </c>
    </row>
    <row r="1079" spans="1:10" ht="17.100000000000001" customHeight="1">
      <c r="A1079" s="351"/>
      <c r="B1079" s="351" t="s">
        <v>47</v>
      </c>
      <c r="C1079" s="259" t="s">
        <v>48</v>
      </c>
      <c r="D1079" s="98">
        <v>93.19</v>
      </c>
      <c r="E1079" s="99">
        <v>81.389399999999995</v>
      </c>
      <c r="F1079" s="99">
        <v>36.270422400000001</v>
      </c>
      <c r="G1079" s="99">
        <v>30.888132799999998</v>
      </c>
      <c r="H1079" s="100">
        <f t="shared" si="16"/>
        <v>0.38920938298100655</v>
      </c>
      <c r="I1079" s="99">
        <v>0</v>
      </c>
      <c r="J1079" s="101">
        <v>0</v>
      </c>
    </row>
    <row r="1080" spans="1:10" ht="17.100000000000001" customHeight="1">
      <c r="A1080" s="351"/>
      <c r="B1080" s="351"/>
      <c r="C1080" s="259" t="s">
        <v>49</v>
      </c>
      <c r="D1080" s="98">
        <v>225.88080718623488</v>
      </c>
      <c r="E1080" s="99">
        <v>166.56100455465588</v>
      </c>
      <c r="F1080" s="99">
        <v>48.235935554655875</v>
      </c>
      <c r="G1080" s="99">
        <v>14.741273230769231</v>
      </c>
      <c r="H1080" s="100">
        <f t="shared" si="16"/>
        <v>0.21354596769652132</v>
      </c>
      <c r="I1080" s="106"/>
      <c r="J1080" s="107"/>
    </row>
    <row r="1081" spans="1:10" ht="17.100000000000001" customHeight="1">
      <c r="A1081" s="351"/>
      <c r="B1081" s="351"/>
      <c r="C1081" s="259" t="s">
        <v>50</v>
      </c>
      <c r="D1081" s="98">
        <v>237.89388888888894</v>
      </c>
      <c r="E1081" s="99">
        <v>156.39555555555557</v>
      </c>
      <c r="F1081" s="99">
        <v>24.851680311111117</v>
      </c>
      <c r="G1081" s="99">
        <v>3.2673265777777778</v>
      </c>
      <c r="H1081" s="100">
        <f t="shared" si="16"/>
        <v>0.10446540021344718</v>
      </c>
      <c r="I1081" s="106"/>
      <c r="J1081" s="107"/>
    </row>
    <row r="1082" spans="1:10" ht="17.100000000000001" customHeight="1">
      <c r="A1082" s="351"/>
      <c r="B1082" s="351"/>
      <c r="C1082" s="259" t="s">
        <v>51</v>
      </c>
      <c r="D1082" s="98">
        <v>767.62817307692308</v>
      </c>
      <c r="E1082" s="99">
        <v>767.62817307692308</v>
      </c>
      <c r="F1082" s="99">
        <v>296.29111048717948</v>
      </c>
      <c r="G1082" s="99">
        <v>136.62100775384616</v>
      </c>
      <c r="H1082" s="100">
        <f t="shared" si="16"/>
        <v>0.38598259011200792</v>
      </c>
      <c r="I1082" s="99">
        <v>1.8280000000000003</v>
      </c>
      <c r="J1082" s="101">
        <v>1.8280000000000003</v>
      </c>
    </row>
    <row r="1083" spans="1:10" ht="17.100000000000001" customHeight="1">
      <c r="A1083" s="351"/>
      <c r="B1083" s="351"/>
      <c r="C1083" s="259" t="s">
        <v>52</v>
      </c>
      <c r="D1083" s="98">
        <v>2583.547343434343</v>
      </c>
      <c r="E1083" s="99">
        <v>2557.7691843434341</v>
      </c>
      <c r="F1083" s="99">
        <v>2050.2852156133331</v>
      </c>
      <c r="G1083" s="99">
        <v>1079.8680530070708</v>
      </c>
      <c r="H1083" s="100">
        <f t="shared" si="16"/>
        <v>0.79359304981338652</v>
      </c>
      <c r="I1083" s="99">
        <v>0</v>
      </c>
      <c r="J1083" s="101">
        <v>0</v>
      </c>
    </row>
    <row r="1084" spans="1:10" ht="17.100000000000001" customHeight="1">
      <c r="A1084" s="351"/>
      <c r="B1084" s="351"/>
      <c r="C1084" s="259" t="s">
        <v>54</v>
      </c>
      <c r="D1084" s="98">
        <v>1223.5133692067734</v>
      </c>
      <c r="E1084" s="99">
        <v>885.46391941473541</v>
      </c>
      <c r="F1084" s="99">
        <v>335.12368355317875</v>
      </c>
      <c r="G1084" s="99">
        <v>133.2197792808081</v>
      </c>
      <c r="H1084" s="100">
        <f t="shared" si="16"/>
        <v>0.27390275577490886</v>
      </c>
      <c r="I1084" s="99">
        <v>6.0702929292929282</v>
      </c>
      <c r="J1084" s="101">
        <v>2.3765656565656563</v>
      </c>
    </row>
    <row r="1085" spans="1:10" ht="17.100000000000001" customHeight="1">
      <c r="A1085" s="351"/>
      <c r="B1085" s="351"/>
      <c r="C1085" s="259" t="s">
        <v>55</v>
      </c>
      <c r="D1085" s="98">
        <v>296.24385416666667</v>
      </c>
      <c r="E1085" s="99">
        <v>235.47607638888888</v>
      </c>
      <c r="F1085" s="99">
        <v>82.851734999999991</v>
      </c>
      <c r="G1085" s="99">
        <v>18.445475555555554</v>
      </c>
      <c r="H1085" s="100">
        <f t="shared" si="16"/>
        <v>0.27967410575676499</v>
      </c>
      <c r="I1085" s="99">
        <v>0.1</v>
      </c>
      <c r="J1085" s="101">
        <v>0</v>
      </c>
    </row>
    <row r="1086" spans="1:10" ht="17.100000000000001" customHeight="1">
      <c r="A1086" s="351"/>
      <c r="B1086" s="351"/>
      <c r="C1086" s="259" t="s">
        <v>56</v>
      </c>
      <c r="D1086" s="98">
        <v>128.75844622697565</v>
      </c>
      <c r="E1086" s="99">
        <v>94.650920974450386</v>
      </c>
      <c r="F1086" s="99">
        <v>71.439789681283415</v>
      </c>
      <c r="G1086" s="99">
        <v>50.023527272727272</v>
      </c>
      <c r="H1086" s="100">
        <f t="shared" si="16"/>
        <v>0.55483575466070167</v>
      </c>
      <c r="I1086" s="106"/>
      <c r="J1086" s="107"/>
    </row>
    <row r="1087" spans="1:10" ht="17.100000000000001" customHeight="1">
      <c r="A1087" s="351"/>
      <c r="B1087" s="351"/>
      <c r="C1087" s="259" t="s">
        <v>57</v>
      </c>
      <c r="D1087" s="98">
        <v>114.25</v>
      </c>
      <c r="E1087" s="99">
        <v>102.82499999999999</v>
      </c>
      <c r="F1087" s="99">
        <v>76.707998399999994</v>
      </c>
      <c r="G1087" s="99">
        <v>19.706754000000004</v>
      </c>
      <c r="H1087" s="100">
        <f t="shared" si="16"/>
        <v>0.67140479999999991</v>
      </c>
      <c r="I1087" s="106"/>
      <c r="J1087" s="107"/>
    </row>
    <row r="1088" spans="1:10" ht="17.100000000000001" customHeight="1">
      <c r="A1088" s="351"/>
      <c r="B1088" s="351"/>
      <c r="C1088" s="259" t="s">
        <v>58</v>
      </c>
      <c r="D1088" s="98">
        <v>256.94218181818184</v>
      </c>
      <c r="E1088" s="99">
        <v>254.65718181818181</v>
      </c>
      <c r="F1088" s="99">
        <v>111.49035781818182</v>
      </c>
      <c r="G1088" s="99">
        <v>18.861265090909093</v>
      </c>
      <c r="H1088" s="100">
        <f t="shared" si="16"/>
        <v>0.43391224060312117</v>
      </c>
      <c r="I1088" s="99">
        <v>7.3120000000000012</v>
      </c>
      <c r="J1088" s="101">
        <v>7.3120000000000012</v>
      </c>
    </row>
    <row r="1089" spans="1:10" ht="17.100000000000001" customHeight="1">
      <c r="A1089" s="351"/>
      <c r="B1089" s="351"/>
      <c r="C1089" s="259" t="s">
        <v>59</v>
      </c>
      <c r="D1089" s="98">
        <v>57.181910173160176</v>
      </c>
      <c r="E1089" s="99">
        <v>27.781347402597405</v>
      </c>
      <c r="F1089" s="99">
        <v>4.8378892207792212</v>
      </c>
      <c r="G1089" s="99">
        <v>6.3149090909090919E-2</v>
      </c>
      <c r="H1089" s="100">
        <f t="shared" si="16"/>
        <v>8.4605239771266175E-2</v>
      </c>
      <c r="I1089" s="106"/>
      <c r="J1089" s="107"/>
    </row>
    <row r="1090" spans="1:10" ht="17.100000000000001" customHeight="1">
      <c r="A1090" s="351"/>
      <c r="B1090" s="351"/>
      <c r="C1090" s="259" t="s">
        <v>19</v>
      </c>
      <c r="D1090" s="102">
        <v>5985.0299741781491</v>
      </c>
      <c r="E1090" s="103">
        <v>5330.597763529423</v>
      </c>
      <c r="F1090" s="103">
        <v>3138.3858180397033</v>
      </c>
      <c r="G1090" s="103">
        <v>1505.7057436603732</v>
      </c>
      <c r="H1090" s="104">
        <f t="shared" si="16"/>
        <v>0.52437261493759846</v>
      </c>
      <c r="I1090" s="103">
        <v>15.310292929292929</v>
      </c>
      <c r="J1090" s="105">
        <v>11.516565656565657</v>
      </c>
    </row>
    <row r="1091" spans="1:10" ht="17.100000000000001" customHeight="1">
      <c r="A1091" s="351"/>
      <c r="B1091" s="351" t="s">
        <v>60</v>
      </c>
      <c r="C1091" s="259" t="s">
        <v>61</v>
      </c>
      <c r="D1091" s="98">
        <v>160.28472180451129</v>
      </c>
      <c r="E1091" s="99">
        <v>12.921052631578949</v>
      </c>
      <c r="F1091" s="99">
        <v>2.7909473684210528</v>
      </c>
      <c r="G1091" s="106"/>
      <c r="H1091" s="100">
        <f t="shared" ref="H1091:H1154" si="17">IFERROR((F1091/D1091),0)</f>
        <v>1.7412435427407655E-2</v>
      </c>
      <c r="I1091" s="99">
        <v>2.88</v>
      </c>
      <c r="J1091" s="107"/>
    </row>
    <row r="1092" spans="1:10" ht="17.100000000000001" customHeight="1">
      <c r="A1092" s="351"/>
      <c r="B1092" s="351"/>
      <c r="C1092" s="259" t="s">
        <v>62</v>
      </c>
      <c r="D1092" s="98">
        <v>468.65242272347541</v>
      </c>
      <c r="E1092" s="99">
        <v>0</v>
      </c>
      <c r="F1092" s="99">
        <v>0</v>
      </c>
      <c r="G1092" s="99">
        <v>0</v>
      </c>
      <c r="H1092" s="100">
        <f t="shared" si="17"/>
        <v>0</v>
      </c>
      <c r="I1092" s="99">
        <v>0</v>
      </c>
      <c r="J1092" s="101">
        <v>0</v>
      </c>
    </row>
    <row r="1093" spans="1:10" ht="17.100000000000001" customHeight="1">
      <c r="A1093" s="351"/>
      <c r="B1093" s="351"/>
      <c r="C1093" s="259" t="s">
        <v>63</v>
      </c>
      <c r="D1093" s="98">
        <v>432.96069548872185</v>
      </c>
      <c r="E1093" s="99">
        <v>0</v>
      </c>
      <c r="F1093" s="99">
        <v>0</v>
      </c>
      <c r="G1093" s="106"/>
      <c r="H1093" s="100">
        <f t="shared" si="17"/>
        <v>0</v>
      </c>
      <c r="I1093" s="99">
        <v>23.447898154477105</v>
      </c>
      <c r="J1093" s="107"/>
    </row>
    <row r="1094" spans="1:10" ht="17.100000000000001" customHeight="1">
      <c r="A1094" s="351"/>
      <c r="B1094" s="351"/>
      <c r="C1094" s="259" t="s">
        <v>64</v>
      </c>
      <c r="D1094" s="98">
        <v>41.864210526315794</v>
      </c>
      <c r="E1094" s="99">
        <v>0</v>
      </c>
      <c r="F1094" s="99">
        <v>0</v>
      </c>
      <c r="G1094" s="106"/>
      <c r="H1094" s="100">
        <f t="shared" si="17"/>
        <v>0</v>
      </c>
      <c r="I1094" s="106"/>
      <c r="J1094" s="107"/>
    </row>
    <row r="1095" spans="1:10" ht="17.100000000000001" customHeight="1">
      <c r="A1095" s="351"/>
      <c r="B1095" s="351"/>
      <c r="C1095" s="259" t="s">
        <v>65</v>
      </c>
      <c r="D1095" s="98">
        <v>263.9512631578948</v>
      </c>
      <c r="E1095" s="99">
        <v>0</v>
      </c>
      <c r="F1095" s="99">
        <v>0</v>
      </c>
      <c r="G1095" s="106"/>
      <c r="H1095" s="100">
        <f t="shared" si="17"/>
        <v>0</v>
      </c>
      <c r="I1095" s="99">
        <v>5.1684210526315795</v>
      </c>
      <c r="J1095" s="107"/>
    </row>
    <row r="1096" spans="1:10" ht="17.100000000000001" customHeight="1">
      <c r="A1096" s="351"/>
      <c r="B1096" s="351"/>
      <c r="C1096" s="259" t="s">
        <v>19</v>
      </c>
      <c r="D1096" s="102">
        <v>1367.7133137009193</v>
      </c>
      <c r="E1096" s="103">
        <v>12.921052631578947</v>
      </c>
      <c r="F1096" s="103">
        <v>2.7909473684210528</v>
      </c>
      <c r="G1096" s="103">
        <v>0</v>
      </c>
      <c r="H1096" s="104">
        <f t="shared" si="17"/>
        <v>2.0405938440922092E-3</v>
      </c>
      <c r="I1096" s="103">
        <v>31.496319207108684</v>
      </c>
      <c r="J1096" s="105">
        <v>0</v>
      </c>
    </row>
    <row r="1097" spans="1:10" ht="17.100000000000001" customHeight="1">
      <c r="A1097" s="351"/>
      <c r="B1097" s="351" t="s">
        <v>66</v>
      </c>
      <c r="C1097" s="259" t="s">
        <v>67</v>
      </c>
      <c r="D1097" s="98">
        <v>653.70590885680519</v>
      </c>
      <c r="E1097" s="99">
        <v>612.01973864403919</v>
      </c>
      <c r="F1097" s="99">
        <v>465.34141832826748</v>
      </c>
      <c r="G1097" s="99">
        <v>148.97288852077</v>
      </c>
      <c r="H1097" s="100">
        <f t="shared" si="17"/>
        <v>0.71185132645053217</v>
      </c>
      <c r="I1097" s="99">
        <v>0.74</v>
      </c>
      <c r="J1097" s="101">
        <v>0</v>
      </c>
    </row>
    <row r="1098" spans="1:10" ht="17.100000000000001" customHeight="1">
      <c r="A1098" s="351"/>
      <c r="B1098" s="351"/>
      <c r="C1098" s="259" t="s">
        <v>68</v>
      </c>
      <c r="D1098" s="98">
        <v>303.11759625126655</v>
      </c>
      <c r="E1098" s="99">
        <v>303.11759625126655</v>
      </c>
      <c r="F1098" s="99">
        <v>320.14462006079032</v>
      </c>
      <c r="G1098" s="99">
        <v>69.145313069908823</v>
      </c>
      <c r="H1098" s="100">
        <f t="shared" si="17"/>
        <v>1.0561729969493734</v>
      </c>
      <c r="I1098" s="99">
        <v>0.41666666666666669</v>
      </c>
      <c r="J1098" s="101">
        <v>0.41666666666666669</v>
      </c>
    </row>
    <row r="1099" spans="1:10" ht="17.100000000000001" customHeight="1">
      <c r="A1099" s="351"/>
      <c r="B1099" s="351"/>
      <c r="C1099" s="259" t="s">
        <v>69</v>
      </c>
      <c r="D1099" s="98">
        <v>808.30999954537185</v>
      </c>
      <c r="E1099" s="99">
        <v>451.59280619203497</v>
      </c>
      <c r="F1099" s="99">
        <v>120.4298272294963</v>
      </c>
      <c r="G1099" s="99">
        <v>26.638788274231683</v>
      </c>
      <c r="H1099" s="100">
        <f t="shared" si="17"/>
        <v>0.1489896540896824</v>
      </c>
      <c r="I1099" s="99">
        <v>7.3841973086015642</v>
      </c>
      <c r="J1099" s="101">
        <v>2.0837635933806151</v>
      </c>
    </row>
    <row r="1100" spans="1:10" ht="17.100000000000001" customHeight="1">
      <c r="A1100" s="351"/>
      <c r="B1100" s="351"/>
      <c r="C1100" s="259" t="s">
        <v>70</v>
      </c>
      <c r="D1100" s="98">
        <v>644.4627423167849</v>
      </c>
      <c r="E1100" s="99">
        <v>480.27917257683208</v>
      </c>
      <c r="F1100" s="99">
        <v>173.78767101654847</v>
      </c>
      <c r="G1100" s="99">
        <v>72.504510638297873</v>
      </c>
      <c r="H1100" s="100">
        <f t="shared" si="17"/>
        <v>0.26966286738593703</v>
      </c>
      <c r="I1100" s="106"/>
      <c r="J1100" s="107"/>
    </row>
    <row r="1101" spans="1:10" ht="17.100000000000001" customHeight="1">
      <c r="A1101" s="351"/>
      <c r="B1101" s="351"/>
      <c r="C1101" s="259" t="s">
        <v>71</v>
      </c>
      <c r="D1101" s="98">
        <v>1073.087201402547</v>
      </c>
      <c r="E1101" s="99">
        <v>883.67346855195979</v>
      </c>
      <c r="F1101" s="99">
        <v>1190.8179824065799</v>
      </c>
      <c r="G1101" s="99">
        <v>448.64027889345812</v>
      </c>
      <c r="H1101" s="100">
        <f t="shared" si="17"/>
        <v>1.1097122217562154</v>
      </c>
      <c r="I1101" s="99">
        <v>9.1179027355623106</v>
      </c>
      <c r="J1101" s="101">
        <v>9.1179027355623106</v>
      </c>
    </row>
    <row r="1102" spans="1:10" ht="17.100000000000001" customHeight="1">
      <c r="A1102" s="351"/>
      <c r="B1102" s="351"/>
      <c r="C1102" s="259" t="s">
        <v>72</v>
      </c>
      <c r="D1102" s="98">
        <v>1714.3590249029239</v>
      </c>
      <c r="E1102" s="99">
        <v>976.5953792973819</v>
      </c>
      <c r="F1102" s="99">
        <v>459.30510216791134</v>
      </c>
      <c r="G1102" s="99">
        <v>154.85669076345434</v>
      </c>
      <c r="H1102" s="100">
        <f t="shared" si="17"/>
        <v>0.26791651894148583</v>
      </c>
      <c r="I1102" s="99">
        <v>11.27241134751773</v>
      </c>
      <c r="J1102" s="101">
        <v>1.9617021276595747</v>
      </c>
    </row>
    <row r="1103" spans="1:10" ht="17.100000000000001" customHeight="1">
      <c r="A1103" s="351"/>
      <c r="B1103" s="351"/>
      <c r="C1103" s="259" t="s">
        <v>73</v>
      </c>
      <c r="D1103" s="98">
        <v>2178.1052233198243</v>
      </c>
      <c r="E1103" s="99">
        <v>2135.6851663289426</v>
      </c>
      <c r="F1103" s="99">
        <v>1535.4069752786222</v>
      </c>
      <c r="G1103" s="99">
        <v>439.46167145390075</v>
      </c>
      <c r="H1103" s="100">
        <f t="shared" si="17"/>
        <v>0.70492782389015429</v>
      </c>
      <c r="I1103" s="99">
        <v>14.976661600810539</v>
      </c>
      <c r="J1103" s="101">
        <v>11.42107649442756</v>
      </c>
    </row>
    <row r="1104" spans="1:10" ht="17.100000000000001" customHeight="1">
      <c r="A1104" s="351"/>
      <c r="B1104" s="351"/>
      <c r="C1104" s="259" t="s">
        <v>74</v>
      </c>
      <c r="D1104" s="98">
        <v>309.96498146492638</v>
      </c>
      <c r="E1104" s="99">
        <v>297.80094463317243</v>
      </c>
      <c r="F1104" s="99">
        <v>118.1355726133858</v>
      </c>
      <c r="G1104" s="99">
        <v>23.526058399189466</v>
      </c>
      <c r="H1104" s="100">
        <f t="shared" si="17"/>
        <v>0.3811255453924664</v>
      </c>
      <c r="I1104" s="106"/>
      <c r="J1104" s="107"/>
    </row>
    <row r="1105" spans="1:10" ht="17.100000000000001" customHeight="1">
      <c r="A1105" s="351"/>
      <c r="B1105" s="351"/>
      <c r="C1105" s="259" t="s">
        <v>19</v>
      </c>
      <c r="D1105" s="102">
        <v>7685.1126780604491</v>
      </c>
      <c r="E1105" s="103">
        <v>6140.7642724756288</v>
      </c>
      <c r="F1105" s="103">
        <v>4383.3691691016011</v>
      </c>
      <c r="G1105" s="103">
        <v>1383.7462000132114</v>
      </c>
      <c r="H1105" s="104">
        <f t="shared" si="17"/>
        <v>0.57037149001280041</v>
      </c>
      <c r="I1105" s="103">
        <v>43.90783965915881</v>
      </c>
      <c r="J1105" s="105">
        <v>25.001111617696726</v>
      </c>
    </row>
    <row r="1106" spans="1:10" ht="17.100000000000001" customHeight="1">
      <c r="A1106" s="351"/>
      <c r="B1106" s="351" t="s">
        <v>75</v>
      </c>
      <c r="C1106" s="259" t="s">
        <v>76</v>
      </c>
      <c r="D1106" s="98">
        <v>31.985979729729728</v>
      </c>
      <c r="E1106" s="99">
        <v>31.985979729729728</v>
      </c>
      <c r="F1106" s="99">
        <v>42.203472972972975</v>
      </c>
      <c r="G1106" s="99">
        <v>23.15965135135135</v>
      </c>
      <c r="H1106" s="100">
        <f t="shared" si="17"/>
        <v>1.3194366197183101</v>
      </c>
      <c r="I1106" s="106"/>
      <c r="J1106" s="107"/>
    </row>
    <row r="1107" spans="1:10" ht="17.100000000000001" customHeight="1">
      <c r="A1107" s="351"/>
      <c r="B1107" s="351"/>
      <c r="C1107" s="259" t="s">
        <v>78</v>
      </c>
      <c r="D1107" s="98">
        <v>4354.0332552723166</v>
      </c>
      <c r="E1107" s="99">
        <v>4202.3639900696135</v>
      </c>
      <c r="F1107" s="99">
        <v>2758.482374954342</v>
      </c>
      <c r="G1107" s="99">
        <v>1018.4229958193284</v>
      </c>
      <c r="H1107" s="100">
        <f t="shared" si="17"/>
        <v>0.63354646444514051</v>
      </c>
      <c r="I1107" s="99">
        <v>20.708106756756759</v>
      </c>
      <c r="J1107" s="101">
        <v>9.7489662162162158</v>
      </c>
    </row>
    <row r="1108" spans="1:10" ht="17.100000000000001" customHeight="1">
      <c r="A1108" s="351"/>
      <c r="B1108" s="351"/>
      <c r="C1108" s="259" t="s">
        <v>79</v>
      </c>
      <c r="D1108" s="98">
        <v>7257.2809206081092</v>
      </c>
      <c r="E1108" s="99">
        <v>6954.3401548423426</v>
      </c>
      <c r="F1108" s="99">
        <v>4973.5635389470726</v>
      </c>
      <c r="G1108" s="99">
        <v>2367.5300861139999</v>
      </c>
      <c r="H1108" s="100">
        <f t="shared" si="17"/>
        <v>0.68532052064071447</v>
      </c>
      <c r="I1108" s="99">
        <v>54.025342342342341</v>
      </c>
      <c r="J1108" s="101">
        <v>19.622072072072072</v>
      </c>
    </row>
    <row r="1109" spans="1:10" ht="17.100000000000001" customHeight="1">
      <c r="A1109" s="351"/>
      <c r="B1109" s="351"/>
      <c r="C1109" s="259" t="s">
        <v>80</v>
      </c>
      <c r="D1109" s="98">
        <v>2985.0202280405406</v>
      </c>
      <c r="E1109" s="99">
        <v>2963.5310557432435</v>
      </c>
      <c r="F1109" s="99">
        <v>1812.0815569594592</v>
      </c>
      <c r="G1109" s="99">
        <v>642.07259138513507</v>
      </c>
      <c r="H1109" s="100">
        <f t="shared" si="17"/>
        <v>0.607058384374489</v>
      </c>
      <c r="I1109" s="99">
        <v>4.5050675675675675</v>
      </c>
      <c r="J1109" s="107"/>
    </row>
    <row r="1110" spans="1:10" ht="17.100000000000001" customHeight="1">
      <c r="A1110" s="351"/>
      <c r="B1110" s="351"/>
      <c r="C1110" s="259" t="s">
        <v>81</v>
      </c>
      <c r="D1110" s="98">
        <v>2810.4384290540538</v>
      </c>
      <c r="E1110" s="99">
        <v>2769.9004222972967</v>
      </c>
      <c r="F1110" s="99">
        <v>1721.4851857625486</v>
      </c>
      <c r="G1110" s="99">
        <v>869.39600438786999</v>
      </c>
      <c r="H1110" s="100">
        <f t="shared" si="17"/>
        <v>0.61253260984691682</v>
      </c>
      <c r="I1110" s="99">
        <v>0.54</v>
      </c>
      <c r="J1110" s="107"/>
    </row>
    <row r="1111" spans="1:10" ht="17.100000000000001" customHeight="1">
      <c r="A1111" s="351"/>
      <c r="B1111" s="351"/>
      <c r="C1111" s="259" t="s">
        <v>82</v>
      </c>
      <c r="D1111" s="98">
        <v>15628.836539695945</v>
      </c>
      <c r="E1111" s="99">
        <v>15243.275852759009</v>
      </c>
      <c r="F1111" s="99">
        <v>6961.211752432434</v>
      </c>
      <c r="G1111" s="99">
        <v>2464.1805799473873</v>
      </c>
      <c r="H1111" s="100">
        <f t="shared" si="17"/>
        <v>0.44540818727942638</v>
      </c>
      <c r="I1111" s="99">
        <v>27.634976351351352</v>
      </c>
      <c r="J1111" s="101">
        <v>18.044852702702705</v>
      </c>
    </row>
    <row r="1112" spans="1:10" ht="17.100000000000001" customHeight="1">
      <c r="A1112" s="351"/>
      <c r="B1112" s="351"/>
      <c r="C1112" s="259" t="s">
        <v>83</v>
      </c>
      <c r="D1112" s="98">
        <v>1177.8032401719902</v>
      </c>
      <c r="E1112" s="99">
        <v>1166.3556050368552</v>
      </c>
      <c r="F1112" s="99">
        <v>525.03208410370598</v>
      </c>
      <c r="G1112" s="99">
        <v>1303.624779896104</v>
      </c>
      <c r="H1112" s="100">
        <f t="shared" si="17"/>
        <v>0.44577232104323089</v>
      </c>
      <c r="I1112" s="99">
        <v>3.1781250000000001</v>
      </c>
      <c r="J1112" s="101">
        <v>0.96187500000000004</v>
      </c>
    </row>
    <row r="1113" spans="1:10" ht="17.100000000000001" customHeight="1">
      <c r="A1113" s="351"/>
      <c r="B1113" s="351"/>
      <c r="C1113" s="259" t="s">
        <v>84</v>
      </c>
      <c r="D1113" s="98">
        <v>4547.0377861768029</v>
      </c>
      <c r="E1113" s="99">
        <v>4431.8431369650907</v>
      </c>
      <c r="F1113" s="99">
        <v>3114.319482663288</v>
      </c>
      <c r="G1113" s="99">
        <v>1848.2374500000001</v>
      </c>
      <c r="H1113" s="100">
        <f t="shared" si="17"/>
        <v>0.68491172255725641</v>
      </c>
      <c r="I1113" s="99">
        <v>1.3695405405405408</v>
      </c>
      <c r="J1113" s="101">
        <v>1.3695405405405408</v>
      </c>
    </row>
    <row r="1114" spans="1:10" ht="17.100000000000001" customHeight="1">
      <c r="A1114" s="351"/>
      <c r="B1114" s="351"/>
      <c r="C1114" s="259" t="s">
        <v>85</v>
      </c>
      <c r="D1114" s="98">
        <v>2740.8563830876319</v>
      </c>
      <c r="E1114" s="99">
        <v>2677.7854371416861</v>
      </c>
      <c r="F1114" s="99">
        <v>1209.2701559623258</v>
      </c>
      <c r="G1114" s="99">
        <v>386.2614206326781</v>
      </c>
      <c r="H1114" s="100">
        <f t="shared" si="17"/>
        <v>0.44120157605633381</v>
      </c>
      <c r="I1114" s="99">
        <v>59.021667690417686</v>
      </c>
      <c r="J1114" s="101">
        <v>7.6341144144144142</v>
      </c>
    </row>
    <row r="1115" spans="1:10" ht="17.100000000000001" customHeight="1">
      <c r="A1115" s="351"/>
      <c r="B1115" s="351"/>
      <c r="C1115" s="259" t="s">
        <v>86</v>
      </c>
      <c r="D1115" s="98">
        <v>117.34104194692431</v>
      </c>
      <c r="E1115" s="99">
        <v>84.765937996820355</v>
      </c>
      <c r="F1115" s="99">
        <v>36.618885214626388</v>
      </c>
      <c r="G1115" s="99">
        <v>14.531545945945945</v>
      </c>
      <c r="H1115" s="100">
        <f t="shared" si="17"/>
        <v>0.31207226906328173</v>
      </c>
      <c r="I1115" s="106"/>
      <c r="J1115" s="107"/>
    </row>
    <row r="1116" spans="1:10" ht="17.100000000000001" customHeight="1">
      <c r="A1116" s="351"/>
      <c r="B1116" s="351"/>
      <c r="C1116" s="259" t="s">
        <v>87</v>
      </c>
      <c r="D1116" s="98">
        <v>11398.105408783784</v>
      </c>
      <c r="E1116" s="99">
        <v>11088.889584459461</v>
      </c>
      <c r="F1116" s="99">
        <v>4022.9501632770261</v>
      </c>
      <c r="G1116" s="99">
        <v>1437.6236557178379</v>
      </c>
      <c r="H1116" s="100">
        <f t="shared" si="17"/>
        <v>0.35294902257850663</v>
      </c>
      <c r="I1116" s="99">
        <v>102.34355067567569</v>
      </c>
      <c r="J1116" s="101">
        <v>36.175692567567566</v>
      </c>
    </row>
    <row r="1117" spans="1:10" ht="17.100000000000001" customHeight="1">
      <c r="A1117" s="351"/>
      <c r="B1117" s="351"/>
      <c r="C1117" s="259" t="s">
        <v>19</v>
      </c>
      <c r="D1117" s="102">
        <v>53048.739212567823</v>
      </c>
      <c r="E1117" s="103">
        <v>51615.037157041144</v>
      </c>
      <c r="F1117" s="103">
        <v>27177.218653249805</v>
      </c>
      <c r="G1117" s="103">
        <v>12375.040761197639</v>
      </c>
      <c r="H1117" s="104">
        <f t="shared" si="17"/>
        <v>0.51230658931119755</v>
      </c>
      <c r="I1117" s="103">
        <v>273.32637692465198</v>
      </c>
      <c r="J1117" s="105">
        <v>93.557113513513514</v>
      </c>
    </row>
    <row r="1118" spans="1:10" ht="17.100000000000001" customHeight="1">
      <c r="A1118" s="351"/>
      <c r="B1118" s="351" t="s">
        <v>88</v>
      </c>
      <c r="C1118" s="259" t="s">
        <v>89</v>
      </c>
      <c r="D1118" s="98">
        <v>62.560975609756099</v>
      </c>
      <c r="E1118" s="99">
        <v>4.1707317073170733</v>
      </c>
      <c r="F1118" s="99">
        <v>1.8017560975609757</v>
      </c>
      <c r="G1118" s="106"/>
      <c r="H1118" s="100">
        <f t="shared" si="17"/>
        <v>2.8799999999999999E-2</v>
      </c>
      <c r="I1118" s="106"/>
      <c r="J1118" s="107"/>
    </row>
    <row r="1119" spans="1:10" ht="17.100000000000001" customHeight="1">
      <c r="A1119" s="351"/>
      <c r="B1119" s="351"/>
      <c r="C1119" s="259" t="s">
        <v>91</v>
      </c>
      <c r="D1119" s="98">
        <v>128.59756097560975</v>
      </c>
      <c r="E1119" s="99">
        <v>34.408536585365852</v>
      </c>
      <c r="F1119" s="99">
        <v>6.726</v>
      </c>
      <c r="G1119" s="99">
        <v>35.472073170731711</v>
      </c>
      <c r="H1119" s="100">
        <f t="shared" si="17"/>
        <v>5.2302702702702701E-2</v>
      </c>
      <c r="I1119" s="106"/>
      <c r="J1119" s="107"/>
    </row>
    <row r="1120" spans="1:10" ht="17.100000000000001" customHeight="1">
      <c r="A1120" s="351"/>
      <c r="B1120" s="351"/>
      <c r="C1120" s="259" t="s">
        <v>92</v>
      </c>
      <c r="D1120" s="98">
        <v>832.84362574298018</v>
      </c>
      <c r="E1120" s="99">
        <v>662.23235242877627</v>
      </c>
      <c r="F1120" s="99">
        <v>306.68147292477971</v>
      </c>
      <c r="G1120" s="99">
        <v>129.01090051240007</v>
      </c>
      <c r="H1120" s="100">
        <f t="shared" si="17"/>
        <v>0.36823415998554232</v>
      </c>
      <c r="I1120" s="99">
        <v>11.444773519163764</v>
      </c>
      <c r="J1120" s="101">
        <v>9.3107735191637637</v>
      </c>
    </row>
    <row r="1121" spans="1:10" ht="17.100000000000001" customHeight="1">
      <c r="A1121" s="351"/>
      <c r="B1121" s="351"/>
      <c r="C1121" s="259" t="s">
        <v>93</v>
      </c>
      <c r="D1121" s="98">
        <v>1153.4239854478378</v>
      </c>
      <c r="E1121" s="99">
        <v>653.70717872514865</v>
      </c>
      <c r="F1121" s="99">
        <v>305.03839576962497</v>
      </c>
      <c r="G1121" s="99">
        <v>72.983714285714285</v>
      </c>
      <c r="H1121" s="100">
        <f t="shared" si="17"/>
        <v>0.26446337133451259</v>
      </c>
      <c r="I1121" s="99">
        <v>18.351219512195122</v>
      </c>
      <c r="J1121" s="101">
        <v>0</v>
      </c>
    </row>
    <row r="1122" spans="1:10" ht="17.100000000000001" customHeight="1">
      <c r="A1122" s="351"/>
      <c r="B1122" s="351"/>
      <c r="C1122" s="259" t="s">
        <v>94</v>
      </c>
      <c r="D1122" s="98">
        <v>32.562051649928264</v>
      </c>
      <c r="E1122" s="99">
        <v>0</v>
      </c>
      <c r="F1122" s="99">
        <v>0</v>
      </c>
      <c r="G1122" s="106"/>
      <c r="H1122" s="100">
        <f t="shared" si="17"/>
        <v>0</v>
      </c>
      <c r="I1122" s="99">
        <v>2.0390243902439025</v>
      </c>
      <c r="J1122" s="107"/>
    </row>
    <row r="1123" spans="1:10" ht="17.100000000000001" customHeight="1">
      <c r="A1123" s="351"/>
      <c r="B1123" s="351"/>
      <c r="C1123" s="259" t="s">
        <v>95</v>
      </c>
      <c r="D1123" s="98">
        <v>263.71864111498263</v>
      </c>
      <c r="E1123" s="99">
        <v>19.132926829268293</v>
      </c>
      <c r="F1123" s="99">
        <v>8.6052682926829274</v>
      </c>
      <c r="G1123" s="99">
        <v>2.4</v>
      </c>
      <c r="H1123" s="100">
        <f t="shared" si="17"/>
        <v>3.2630489283201593E-2</v>
      </c>
      <c r="I1123" s="99">
        <v>0.1</v>
      </c>
      <c r="J1123" s="101">
        <v>0</v>
      </c>
    </row>
    <row r="1124" spans="1:10" ht="17.100000000000001" customHeight="1">
      <c r="A1124" s="351"/>
      <c r="B1124" s="351"/>
      <c r="C1124" s="259" t="s">
        <v>96</v>
      </c>
      <c r="D1124" s="98">
        <v>613.62255427499326</v>
      </c>
      <c r="E1124" s="99">
        <v>363.67484253551328</v>
      </c>
      <c r="F1124" s="99">
        <v>346.79550469043153</v>
      </c>
      <c r="G1124" s="99">
        <v>72.820829268292684</v>
      </c>
      <c r="H1124" s="100">
        <f t="shared" si="17"/>
        <v>0.56516094832951014</v>
      </c>
      <c r="I1124" s="99">
        <v>0</v>
      </c>
      <c r="J1124" s="101">
        <v>0</v>
      </c>
    </row>
    <row r="1125" spans="1:10" ht="17.100000000000001" customHeight="1">
      <c r="A1125" s="351"/>
      <c r="B1125" s="351"/>
      <c r="C1125" s="259" t="s">
        <v>97</v>
      </c>
      <c r="D1125" s="98">
        <v>1119.5537192362872</v>
      </c>
      <c r="E1125" s="99">
        <v>886.4822414744508</v>
      </c>
      <c r="F1125" s="99">
        <v>484.57516720008834</v>
      </c>
      <c r="G1125" s="99">
        <v>266.74423087959383</v>
      </c>
      <c r="H1125" s="100">
        <f t="shared" si="17"/>
        <v>0.4328288664260303</v>
      </c>
      <c r="I1125" s="106"/>
      <c r="J1125" s="107"/>
    </row>
    <row r="1126" spans="1:10" ht="17.100000000000001" customHeight="1">
      <c r="A1126" s="351"/>
      <c r="B1126" s="351"/>
      <c r="C1126" s="259" t="s">
        <v>98</v>
      </c>
      <c r="D1126" s="98">
        <v>988.32741340438622</v>
      </c>
      <c r="E1126" s="99">
        <v>753.51997181799561</v>
      </c>
      <c r="F1126" s="99">
        <v>269.99502694199634</v>
      </c>
      <c r="G1126" s="99">
        <v>72.538033170731708</v>
      </c>
      <c r="H1126" s="100">
        <f t="shared" si="17"/>
        <v>0.27318378836824248</v>
      </c>
      <c r="I1126" s="99">
        <v>48.917647058823526</v>
      </c>
      <c r="J1126" s="107"/>
    </row>
    <row r="1127" spans="1:10" ht="17.100000000000001" customHeight="1">
      <c r="A1127" s="351"/>
      <c r="B1127" s="351"/>
      <c r="C1127" s="259" t="s">
        <v>99</v>
      </c>
      <c r="D1127" s="98">
        <v>113.77837159253946</v>
      </c>
      <c r="E1127" s="99">
        <v>50.048780487804883</v>
      </c>
      <c r="F1127" s="99">
        <v>32.431609756097565</v>
      </c>
      <c r="G1127" s="99">
        <v>2.7787082926829272</v>
      </c>
      <c r="H1127" s="100">
        <f t="shared" si="17"/>
        <v>0.28504195746658173</v>
      </c>
      <c r="I1127" s="106"/>
      <c r="J1127" s="107"/>
    </row>
    <row r="1128" spans="1:10" ht="17.100000000000001" customHeight="1">
      <c r="A1128" s="351"/>
      <c r="B1128" s="351"/>
      <c r="C1128" s="259" t="s">
        <v>19</v>
      </c>
      <c r="D1128" s="102">
        <v>5308.9888990493018</v>
      </c>
      <c r="E1128" s="103">
        <v>3427.3775625916414</v>
      </c>
      <c r="F1128" s="103">
        <v>1762.6502016732625</v>
      </c>
      <c r="G1128" s="103">
        <v>654.74848958014718</v>
      </c>
      <c r="H1128" s="104">
        <f t="shared" si="17"/>
        <v>0.33201241049664015</v>
      </c>
      <c r="I1128" s="103">
        <v>80.852664480426313</v>
      </c>
      <c r="J1128" s="105">
        <v>9.3107735191637637</v>
      </c>
    </row>
    <row r="1129" spans="1:10" ht="17.100000000000001" customHeight="1">
      <c r="A1129" s="351"/>
      <c r="B1129" s="351" t="s">
        <v>100</v>
      </c>
      <c r="C1129" s="259" t="s">
        <v>101</v>
      </c>
      <c r="D1129" s="98">
        <v>239.64745145631073</v>
      </c>
      <c r="E1129" s="99">
        <v>15</v>
      </c>
      <c r="F1129" s="99">
        <v>60</v>
      </c>
      <c r="G1129" s="99">
        <v>60</v>
      </c>
      <c r="H1129" s="100">
        <f t="shared" si="17"/>
        <v>0.25036777831513213</v>
      </c>
      <c r="I1129" s="99">
        <v>5.6223300970873789</v>
      </c>
      <c r="J1129" s="101">
        <v>0</v>
      </c>
    </row>
    <row r="1130" spans="1:10" ht="17.100000000000001" customHeight="1">
      <c r="A1130" s="351"/>
      <c r="B1130" s="351"/>
      <c r="C1130" s="259" t="s">
        <v>103</v>
      </c>
      <c r="D1130" s="98">
        <v>404.71765776699033</v>
      </c>
      <c r="E1130" s="99">
        <v>2.9171723300970878</v>
      </c>
      <c r="F1130" s="99">
        <v>5.0408737864077677</v>
      </c>
      <c r="G1130" s="99">
        <v>0</v>
      </c>
      <c r="H1130" s="100">
        <f t="shared" si="17"/>
        <v>1.2455285035549326E-2</v>
      </c>
      <c r="I1130" s="99">
        <v>4.1337378640776707</v>
      </c>
      <c r="J1130" s="101">
        <v>0</v>
      </c>
    </row>
    <row r="1131" spans="1:10" ht="17.100000000000001" customHeight="1">
      <c r="A1131" s="351"/>
      <c r="B1131" s="351"/>
      <c r="C1131" s="259" t="s">
        <v>104</v>
      </c>
      <c r="D1131" s="98">
        <v>271.27272114347358</v>
      </c>
      <c r="E1131" s="99">
        <v>0</v>
      </c>
      <c r="F1131" s="99">
        <v>0</v>
      </c>
      <c r="G1131" s="106"/>
      <c r="H1131" s="100">
        <f t="shared" si="17"/>
        <v>0</v>
      </c>
      <c r="I1131" s="106"/>
      <c r="J1131" s="107"/>
    </row>
    <row r="1132" spans="1:10" ht="17.100000000000001" customHeight="1">
      <c r="A1132" s="351"/>
      <c r="B1132" s="351"/>
      <c r="C1132" s="259" t="s">
        <v>105</v>
      </c>
      <c r="D1132" s="98">
        <v>98.658543689320396</v>
      </c>
      <c r="E1132" s="99">
        <v>2.5499999999999998</v>
      </c>
      <c r="F1132" s="99">
        <v>5.0250000000000004</v>
      </c>
      <c r="G1132" s="99">
        <v>0.45</v>
      </c>
      <c r="H1132" s="100">
        <f t="shared" si="17"/>
        <v>5.0933247259597927E-2</v>
      </c>
      <c r="I1132" s="99">
        <v>0</v>
      </c>
      <c r="J1132" s="101">
        <v>0</v>
      </c>
    </row>
    <row r="1133" spans="1:10" ht="17.100000000000001" customHeight="1">
      <c r="A1133" s="351"/>
      <c r="B1133" s="351"/>
      <c r="C1133" s="259" t="s">
        <v>106</v>
      </c>
      <c r="D1133" s="98">
        <v>378.67657766990294</v>
      </c>
      <c r="E1133" s="99">
        <v>0</v>
      </c>
      <c r="F1133" s="99">
        <v>0</v>
      </c>
      <c r="G1133" s="99">
        <v>0</v>
      </c>
      <c r="H1133" s="100">
        <f t="shared" si="17"/>
        <v>0</v>
      </c>
      <c r="I1133" s="99">
        <v>30.743106796116507</v>
      </c>
      <c r="J1133" s="101">
        <v>0</v>
      </c>
    </row>
    <row r="1134" spans="1:10" ht="17.100000000000001" customHeight="1">
      <c r="A1134" s="351"/>
      <c r="B1134" s="351"/>
      <c r="C1134" s="259" t="s">
        <v>107</v>
      </c>
      <c r="D1134" s="98">
        <v>28.393810679611647</v>
      </c>
      <c r="E1134" s="99">
        <v>0</v>
      </c>
      <c r="F1134" s="99">
        <v>0</v>
      </c>
      <c r="G1134" s="106"/>
      <c r="H1134" s="100">
        <f t="shared" si="17"/>
        <v>0</v>
      </c>
      <c r="I1134" s="106"/>
      <c r="J1134" s="107"/>
    </row>
    <row r="1135" spans="1:10" ht="17.100000000000001" customHeight="1">
      <c r="A1135" s="351"/>
      <c r="B1135" s="351"/>
      <c r="C1135" s="259" t="s">
        <v>108</v>
      </c>
      <c r="D1135" s="98">
        <v>6.375</v>
      </c>
      <c r="E1135" s="99">
        <v>0</v>
      </c>
      <c r="F1135" s="99">
        <v>0</v>
      </c>
      <c r="G1135" s="99">
        <v>0</v>
      </c>
      <c r="H1135" s="100">
        <f t="shared" si="17"/>
        <v>0</v>
      </c>
      <c r="I1135" s="99">
        <v>0</v>
      </c>
      <c r="J1135" s="101">
        <v>0</v>
      </c>
    </row>
    <row r="1136" spans="1:10" ht="17.100000000000001" customHeight="1">
      <c r="A1136" s="351"/>
      <c r="B1136" s="351"/>
      <c r="C1136" s="259" t="s">
        <v>109</v>
      </c>
      <c r="D1136" s="98">
        <v>35.783980582524272</v>
      </c>
      <c r="E1136" s="99">
        <v>0</v>
      </c>
      <c r="F1136" s="99">
        <v>0</v>
      </c>
      <c r="G1136" s="106"/>
      <c r="H1136" s="100">
        <f t="shared" si="17"/>
        <v>0</v>
      </c>
      <c r="I1136" s="106"/>
      <c r="J1136" s="107"/>
    </row>
    <row r="1137" spans="1:10" ht="17.100000000000001" customHeight="1">
      <c r="A1137" s="351"/>
      <c r="B1137" s="351"/>
      <c r="C1137" s="259" t="s">
        <v>110</v>
      </c>
      <c r="D1137" s="98">
        <v>141.07827669902912</v>
      </c>
      <c r="E1137" s="99">
        <v>0</v>
      </c>
      <c r="F1137" s="99">
        <v>0</v>
      </c>
      <c r="G1137" s="99">
        <v>0</v>
      </c>
      <c r="H1137" s="100">
        <f t="shared" si="17"/>
        <v>0</v>
      </c>
      <c r="I1137" s="99">
        <v>0</v>
      </c>
      <c r="J1137" s="101">
        <v>0</v>
      </c>
    </row>
    <row r="1138" spans="1:10" ht="17.100000000000001" customHeight="1">
      <c r="A1138" s="351"/>
      <c r="B1138" s="351"/>
      <c r="C1138" s="259" t="s">
        <v>111</v>
      </c>
      <c r="D1138" s="98">
        <v>309.86852750809066</v>
      </c>
      <c r="E1138" s="99">
        <v>0</v>
      </c>
      <c r="F1138" s="99">
        <v>0</v>
      </c>
      <c r="G1138" s="106"/>
      <c r="H1138" s="100">
        <f t="shared" si="17"/>
        <v>0</v>
      </c>
      <c r="I1138" s="106"/>
      <c r="J1138" s="107"/>
    </row>
    <row r="1139" spans="1:10" ht="17.100000000000001" customHeight="1">
      <c r="A1139" s="351"/>
      <c r="B1139" s="351"/>
      <c r="C1139" s="259" t="s">
        <v>112</v>
      </c>
      <c r="D1139" s="98">
        <v>168.68257281553397</v>
      </c>
      <c r="E1139" s="99">
        <v>5.4453883495145634</v>
      </c>
      <c r="F1139" s="99">
        <v>0.59725019417475744</v>
      </c>
      <c r="G1139" s="106"/>
      <c r="H1139" s="100">
        <f t="shared" si="17"/>
        <v>3.5406751521859445E-3</v>
      </c>
      <c r="I1139" s="99">
        <v>0.65344660194174764</v>
      </c>
      <c r="J1139" s="107"/>
    </row>
    <row r="1140" spans="1:10" ht="17.100000000000001" customHeight="1">
      <c r="A1140" s="351"/>
      <c r="B1140" s="351"/>
      <c r="C1140" s="259" t="s">
        <v>113</v>
      </c>
      <c r="D1140" s="98">
        <v>101.58009708737865</v>
      </c>
      <c r="E1140" s="99">
        <v>0</v>
      </c>
      <c r="F1140" s="99">
        <v>0</v>
      </c>
      <c r="G1140" s="106"/>
      <c r="H1140" s="100">
        <f t="shared" si="17"/>
        <v>0</v>
      </c>
      <c r="I1140" s="106"/>
      <c r="J1140" s="107"/>
    </row>
    <row r="1141" spans="1:10" ht="17.100000000000001" customHeight="1">
      <c r="A1141" s="351"/>
      <c r="B1141" s="351"/>
      <c r="C1141" s="259" t="s">
        <v>114</v>
      </c>
      <c r="D1141" s="98">
        <v>30.107056171983356</v>
      </c>
      <c r="E1141" s="99">
        <v>0</v>
      </c>
      <c r="F1141" s="99">
        <v>0</v>
      </c>
      <c r="G1141" s="106"/>
      <c r="H1141" s="100">
        <f t="shared" si="17"/>
        <v>0</v>
      </c>
      <c r="I1141" s="106"/>
      <c r="J1141" s="107"/>
    </row>
    <row r="1142" spans="1:10" ht="17.100000000000001" customHeight="1">
      <c r="A1142" s="351"/>
      <c r="B1142" s="351"/>
      <c r="C1142" s="259" t="s">
        <v>19</v>
      </c>
      <c r="D1142" s="102">
        <v>2214.8422732701497</v>
      </c>
      <c r="E1142" s="103">
        <v>25.912560679611648</v>
      </c>
      <c r="F1142" s="103">
        <v>70.663123980582512</v>
      </c>
      <c r="G1142" s="103">
        <v>60.449999999999996</v>
      </c>
      <c r="H1142" s="104">
        <f t="shared" si="17"/>
        <v>3.1904359436056129E-2</v>
      </c>
      <c r="I1142" s="103">
        <v>41.152621359223303</v>
      </c>
      <c r="J1142" s="105">
        <v>0</v>
      </c>
    </row>
    <row r="1143" spans="1:10" ht="17.100000000000001" customHeight="1">
      <c r="A1143" s="351"/>
      <c r="B1143" s="351" t="s">
        <v>116</v>
      </c>
      <c r="C1143" s="259" t="s">
        <v>118</v>
      </c>
      <c r="D1143" s="98">
        <v>155.18474358974356</v>
      </c>
      <c r="E1143" s="99">
        <v>40.830769230769235</v>
      </c>
      <c r="F1143" s="99">
        <v>17.638892307692309</v>
      </c>
      <c r="G1143" s="99">
        <v>0</v>
      </c>
      <c r="H1143" s="100">
        <f t="shared" si="17"/>
        <v>0.11366382995949413</v>
      </c>
      <c r="I1143" s="99">
        <v>0</v>
      </c>
      <c r="J1143" s="101">
        <v>0</v>
      </c>
    </row>
    <row r="1144" spans="1:10" ht="17.100000000000001" customHeight="1">
      <c r="A1144" s="351"/>
      <c r="B1144" s="351"/>
      <c r="C1144" s="259" t="s">
        <v>119</v>
      </c>
      <c r="D1144" s="98">
        <v>10.207692307692309</v>
      </c>
      <c r="E1144" s="99">
        <v>0</v>
      </c>
      <c r="F1144" s="99">
        <v>0</v>
      </c>
      <c r="G1144" s="106"/>
      <c r="H1144" s="100">
        <f t="shared" si="17"/>
        <v>0</v>
      </c>
      <c r="I1144" s="106"/>
      <c r="J1144" s="107"/>
    </row>
    <row r="1145" spans="1:10" ht="17.100000000000001" customHeight="1">
      <c r="A1145" s="351"/>
      <c r="B1145" s="351"/>
      <c r="C1145" s="259" t="s">
        <v>120</v>
      </c>
      <c r="D1145" s="98">
        <v>73.843010989010992</v>
      </c>
      <c r="E1145" s="99">
        <v>8.9165604395604401</v>
      </c>
      <c r="F1145" s="99">
        <v>2.9792644688644687</v>
      </c>
      <c r="G1145" s="106"/>
      <c r="H1145" s="100">
        <f t="shared" si="17"/>
        <v>4.0345923452496137E-2</v>
      </c>
      <c r="I1145" s="106"/>
      <c r="J1145" s="107"/>
    </row>
    <row r="1146" spans="1:10" ht="17.100000000000001" customHeight="1">
      <c r="A1146" s="351"/>
      <c r="B1146" s="351"/>
      <c r="C1146" s="259" t="s">
        <v>121</v>
      </c>
      <c r="D1146" s="98">
        <v>115.39175824175825</v>
      </c>
      <c r="E1146" s="99">
        <v>56.142307692307696</v>
      </c>
      <c r="F1146" s="99">
        <v>57.326400000000007</v>
      </c>
      <c r="G1146" s="99">
        <v>6.614584615384616</v>
      </c>
      <c r="H1146" s="100">
        <f t="shared" si="17"/>
        <v>0.49679804583525783</v>
      </c>
      <c r="I1146" s="106"/>
      <c r="J1146" s="107"/>
    </row>
    <row r="1147" spans="1:10" ht="17.100000000000001" customHeight="1">
      <c r="A1147" s="351"/>
      <c r="B1147" s="351"/>
      <c r="C1147" s="259" t="s">
        <v>123</v>
      </c>
      <c r="D1147" s="98">
        <v>320.10395104895105</v>
      </c>
      <c r="E1147" s="99">
        <v>62.011730769230788</v>
      </c>
      <c r="F1147" s="99">
        <v>47.869993846153854</v>
      </c>
      <c r="G1147" s="106"/>
      <c r="H1147" s="100">
        <f t="shared" si="17"/>
        <v>0.14954515147122774</v>
      </c>
      <c r="I1147" s="106"/>
      <c r="J1147" s="107"/>
    </row>
    <row r="1148" spans="1:10" ht="17.100000000000001" customHeight="1">
      <c r="A1148" s="351"/>
      <c r="B1148" s="351"/>
      <c r="C1148" s="259" t="s">
        <v>125</v>
      </c>
      <c r="D1148" s="98">
        <v>53.08</v>
      </c>
      <c r="E1148" s="99">
        <v>0</v>
      </c>
      <c r="F1148" s="99">
        <v>0</v>
      </c>
      <c r="G1148" s="106"/>
      <c r="H1148" s="100">
        <f t="shared" si="17"/>
        <v>0</v>
      </c>
      <c r="I1148" s="106"/>
      <c r="J1148" s="107"/>
    </row>
    <row r="1149" spans="1:10" ht="17.100000000000001" customHeight="1">
      <c r="A1149" s="351"/>
      <c r="B1149" s="351"/>
      <c r="C1149" s="259" t="s">
        <v>127</v>
      </c>
      <c r="D1149" s="98">
        <v>2</v>
      </c>
      <c r="E1149" s="99">
        <v>1.18</v>
      </c>
      <c r="F1149" s="99">
        <v>0.95</v>
      </c>
      <c r="G1149" s="99">
        <v>0.8</v>
      </c>
      <c r="H1149" s="100">
        <f t="shared" si="17"/>
        <v>0.47499999999999998</v>
      </c>
      <c r="I1149" s="99">
        <v>0.05</v>
      </c>
      <c r="J1149" s="101">
        <v>0</v>
      </c>
    </row>
    <row r="1150" spans="1:10" ht="17.100000000000001" customHeight="1">
      <c r="A1150" s="351"/>
      <c r="B1150" s="351"/>
      <c r="C1150" s="259" t="s">
        <v>128</v>
      </c>
      <c r="D1150" s="98">
        <v>402.257239010989</v>
      </c>
      <c r="E1150" s="99">
        <v>19.641101648351651</v>
      </c>
      <c r="F1150" s="99">
        <v>10.44629175824176</v>
      </c>
      <c r="G1150" s="106"/>
      <c r="H1150" s="100">
        <f t="shared" si="17"/>
        <v>2.5969182764555256E-2</v>
      </c>
      <c r="I1150" s="106"/>
      <c r="J1150" s="107"/>
    </row>
    <row r="1151" spans="1:10" ht="17.100000000000001" customHeight="1">
      <c r="A1151" s="351"/>
      <c r="B1151" s="351"/>
      <c r="C1151" s="259" t="s">
        <v>130</v>
      </c>
      <c r="D1151" s="98">
        <v>51.788461538461547</v>
      </c>
      <c r="E1151" s="99">
        <v>7.6557692307692315</v>
      </c>
      <c r="F1151" s="99">
        <v>0.73699538461538472</v>
      </c>
      <c r="G1151" s="99">
        <v>0</v>
      </c>
      <c r="H1151" s="100">
        <f t="shared" si="17"/>
        <v>1.4230880059413293E-2</v>
      </c>
      <c r="I1151" s="99">
        <v>0</v>
      </c>
      <c r="J1151" s="101">
        <v>0</v>
      </c>
    </row>
    <row r="1152" spans="1:10" ht="17.100000000000001" customHeight="1">
      <c r="A1152" s="351"/>
      <c r="B1152" s="351"/>
      <c r="C1152" s="259" t="s">
        <v>132</v>
      </c>
      <c r="D1152" s="98">
        <v>284.61962637362643</v>
      </c>
      <c r="E1152" s="99">
        <v>0.69995604395604405</v>
      </c>
      <c r="F1152" s="99">
        <v>0.48576949450549456</v>
      </c>
      <c r="G1152" s="106"/>
      <c r="H1152" s="100">
        <f t="shared" si="17"/>
        <v>1.7067322471564707E-3</v>
      </c>
      <c r="I1152" s="106"/>
      <c r="J1152" s="107"/>
    </row>
    <row r="1153" spans="1:10" ht="17.100000000000001" customHeight="1">
      <c r="A1153" s="351"/>
      <c r="B1153" s="351"/>
      <c r="C1153" s="259" t="s">
        <v>19</v>
      </c>
      <c r="D1153" s="102">
        <v>1468.4764831002331</v>
      </c>
      <c r="E1153" s="103">
        <v>197.07819505494504</v>
      </c>
      <c r="F1153" s="103">
        <v>138.43360726007325</v>
      </c>
      <c r="G1153" s="103">
        <v>7.4145846153846158</v>
      </c>
      <c r="H1153" s="104">
        <f t="shared" si="17"/>
        <v>9.4270224176701542E-2</v>
      </c>
      <c r="I1153" s="103">
        <v>5.000000000000001E-2</v>
      </c>
      <c r="J1153" s="105">
        <v>0</v>
      </c>
    </row>
    <row r="1154" spans="1:10" ht="17.100000000000001" customHeight="1">
      <c r="A1154" s="351" t="s">
        <v>151</v>
      </c>
      <c r="B1154" s="351" t="s">
        <v>5</v>
      </c>
      <c r="C1154" s="259" t="s">
        <v>7</v>
      </c>
      <c r="D1154" s="98">
        <v>5</v>
      </c>
      <c r="E1154" s="99">
        <v>5</v>
      </c>
      <c r="F1154" s="99">
        <v>0</v>
      </c>
      <c r="G1154" s="99">
        <v>0</v>
      </c>
      <c r="H1154" s="100">
        <f t="shared" si="17"/>
        <v>0</v>
      </c>
      <c r="I1154" s="99">
        <v>0.5</v>
      </c>
      <c r="J1154" s="101">
        <v>0</v>
      </c>
    </row>
    <row r="1155" spans="1:10" ht="17.100000000000001" customHeight="1">
      <c r="A1155" s="351"/>
      <c r="B1155" s="351"/>
      <c r="C1155" s="259" t="s">
        <v>9</v>
      </c>
      <c r="D1155" s="98">
        <v>68.058823529411768</v>
      </c>
      <c r="E1155" s="99">
        <v>51.544117647058826</v>
      </c>
      <c r="F1155" s="99">
        <v>7.9452941176470588</v>
      </c>
      <c r="G1155" s="99">
        <v>2</v>
      </c>
      <c r="H1155" s="100">
        <f t="shared" ref="H1155:H1218" si="18">IFERROR((F1155/D1155),0)</f>
        <v>0.11674157303370786</v>
      </c>
      <c r="I1155" s="99">
        <v>1.9514705882352943</v>
      </c>
      <c r="J1155" s="101">
        <v>0</v>
      </c>
    </row>
    <row r="1156" spans="1:10" ht="17.100000000000001" customHeight="1">
      <c r="A1156" s="351"/>
      <c r="B1156" s="351"/>
      <c r="C1156" s="259" t="s">
        <v>11</v>
      </c>
      <c r="D1156" s="98">
        <v>12.75</v>
      </c>
      <c r="E1156" s="99">
        <v>6.375</v>
      </c>
      <c r="F1156" s="99">
        <v>5.508</v>
      </c>
      <c r="G1156" s="106"/>
      <c r="H1156" s="100">
        <f t="shared" si="18"/>
        <v>0.432</v>
      </c>
      <c r="I1156" s="106"/>
      <c r="J1156" s="107"/>
    </row>
    <row r="1157" spans="1:10" ht="17.100000000000001" customHeight="1">
      <c r="A1157" s="351"/>
      <c r="B1157" s="351"/>
      <c r="C1157" s="259" t="s">
        <v>12</v>
      </c>
      <c r="D1157" s="98">
        <v>0.25</v>
      </c>
      <c r="E1157" s="99">
        <v>0.25</v>
      </c>
      <c r="F1157" s="99">
        <v>0</v>
      </c>
      <c r="G1157" s="99">
        <v>0</v>
      </c>
      <c r="H1157" s="100">
        <f t="shared" si="18"/>
        <v>0</v>
      </c>
      <c r="I1157" s="99">
        <v>0</v>
      </c>
      <c r="J1157" s="101">
        <v>0</v>
      </c>
    </row>
    <row r="1158" spans="1:10" ht="17.100000000000001" customHeight="1">
      <c r="A1158" s="351"/>
      <c r="B1158" s="351"/>
      <c r="C1158" s="259" t="s">
        <v>18</v>
      </c>
      <c r="D1158" s="98">
        <v>5.1608455882352935</v>
      </c>
      <c r="E1158" s="99">
        <v>0</v>
      </c>
      <c r="F1158" s="99">
        <v>0</v>
      </c>
      <c r="G1158" s="106"/>
      <c r="H1158" s="100">
        <f t="shared" si="18"/>
        <v>0</v>
      </c>
      <c r="I1158" s="106"/>
      <c r="J1158" s="107"/>
    </row>
    <row r="1159" spans="1:10" ht="17.100000000000001" customHeight="1">
      <c r="A1159" s="351"/>
      <c r="B1159" s="351"/>
      <c r="C1159" s="259" t="s">
        <v>19</v>
      </c>
      <c r="D1159" s="102">
        <v>91.219669117647058</v>
      </c>
      <c r="E1159" s="103">
        <v>63.169117647058826</v>
      </c>
      <c r="F1159" s="103">
        <v>13.45329411764706</v>
      </c>
      <c r="G1159" s="103">
        <v>2</v>
      </c>
      <c r="H1159" s="104">
        <f t="shared" si="18"/>
        <v>0.14748238233901279</v>
      </c>
      <c r="I1159" s="103">
        <v>2.4514705882352943</v>
      </c>
      <c r="J1159" s="105">
        <v>0</v>
      </c>
    </row>
    <row r="1160" spans="1:10" ht="17.100000000000001" customHeight="1">
      <c r="A1160" s="351"/>
      <c r="B1160" s="351" t="s">
        <v>20</v>
      </c>
      <c r="C1160" s="259" t="s">
        <v>27</v>
      </c>
      <c r="D1160" s="98">
        <v>52.844444444444441</v>
      </c>
      <c r="E1160" s="99">
        <v>21.422222222222221</v>
      </c>
      <c r="F1160" s="99">
        <v>4.6271999999999993</v>
      </c>
      <c r="G1160" s="106"/>
      <c r="H1160" s="100">
        <f t="shared" si="18"/>
        <v>8.7562657695542459E-2</v>
      </c>
      <c r="I1160" s="106"/>
      <c r="J1160" s="107"/>
    </row>
    <row r="1161" spans="1:10" ht="17.100000000000001" customHeight="1">
      <c r="A1161" s="351"/>
      <c r="B1161" s="351"/>
      <c r="C1161" s="259" t="s">
        <v>28</v>
      </c>
      <c r="D1161" s="98">
        <v>220</v>
      </c>
      <c r="E1161" s="99">
        <v>220</v>
      </c>
      <c r="F1161" s="99">
        <v>27.5</v>
      </c>
      <c r="G1161" s="99">
        <v>27.5</v>
      </c>
      <c r="H1161" s="100">
        <f t="shared" si="18"/>
        <v>0.125</v>
      </c>
      <c r="I1161" s="99">
        <v>0</v>
      </c>
      <c r="J1161" s="101">
        <v>0</v>
      </c>
    </row>
    <row r="1162" spans="1:10" ht="17.100000000000001" customHeight="1">
      <c r="A1162" s="351"/>
      <c r="B1162" s="351"/>
      <c r="C1162" s="259" t="s">
        <v>19</v>
      </c>
      <c r="D1162" s="102">
        <v>272.84444444444443</v>
      </c>
      <c r="E1162" s="103">
        <v>241.42222222222222</v>
      </c>
      <c r="F1162" s="103">
        <v>32.127200000000002</v>
      </c>
      <c r="G1162" s="103">
        <v>27.5</v>
      </c>
      <c r="H1162" s="104">
        <f t="shared" si="18"/>
        <v>0.11774914481185862</v>
      </c>
      <c r="I1162" s="103">
        <v>0</v>
      </c>
      <c r="J1162" s="105">
        <v>0</v>
      </c>
    </row>
    <row r="1163" spans="1:10" ht="17.100000000000001" customHeight="1">
      <c r="A1163" s="351"/>
      <c r="B1163" s="351" t="s">
        <v>47</v>
      </c>
      <c r="C1163" s="259" t="s">
        <v>51</v>
      </c>
      <c r="D1163" s="98">
        <v>9.14</v>
      </c>
      <c r="E1163" s="99">
        <v>9.14</v>
      </c>
      <c r="F1163" s="99">
        <v>3.2904</v>
      </c>
      <c r="G1163" s="106"/>
      <c r="H1163" s="100">
        <f t="shared" si="18"/>
        <v>0.36</v>
      </c>
      <c r="I1163" s="106"/>
      <c r="J1163" s="107"/>
    </row>
    <row r="1164" spans="1:10" ht="17.100000000000001" customHeight="1">
      <c r="A1164" s="351"/>
      <c r="B1164" s="351"/>
      <c r="C1164" s="259" t="s">
        <v>52</v>
      </c>
      <c r="D1164" s="98">
        <v>99.397500000000008</v>
      </c>
      <c r="E1164" s="99">
        <v>99.397500000000008</v>
      </c>
      <c r="F1164" s="99">
        <v>107.34930000000001</v>
      </c>
      <c r="G1164" s="106"/>
      <c r="H1164" s="100">
        <f t="shared" si="18"/>
        <v>1.08</v>
      </c>
      <c r="I1164" s="106"/>
      <c r="J1164" s="107"/>
    </row>
    <row r="1165" spans="1:10" ht="17.100000000000001" customHeight="1">
      <c r="A1165" s="351"/>
      <c r="B1165" s="351"/>
      <c r="C1165" s="259" t="s">
        <v>54</v>
      </c>
      <c r="D1165" s="98">
        <v>0.25</v>
      </c>
      <c r="E1165" s="99">
        <v>0.25</v>
      </c>
      <c r="F1165" s="99">
        <v>0.2</v>
      </c>
      <c r="G1165" s="99">
        <v>0</v>
      </c>
      <c r="H1165" s="100">
        <f t="shared" si="18"/>
        <v>0.8</v>
      </c>
      <c r="I1165" s="99">
        <v>0.05</v>
      </c>
      <c r="J1165" s="101">
        <v>1E-3</v>
      </c>
    </row>
    <row r="1166" spans="1:10" ht="17.100000000000001" customHeight="1">
      <c r="A1166" s="351"/>
      <c r="B1166" s="351"/>
      <c r="C1166" s="259" t="s">
        <v>19</v>
      </c>
      <c r="D1166" s="102">
        <v>108.78750000000001</v>
      </c>
      <c r="E1166" s="103">
        <v>108.78750000000001</v>
      </c>
      <c r="F1166" s="103">
        <v>110.83970000000001</v>
      </c>
      <c r="G1166" s="103">
        <v>0</v>
      </c>
      <c r="H1166" s="104">
        <f t="shared" si="18"/>
        <v>1.0188642996667816</v>
      </c>
      <c r="I1166" s="103">
        <v>0.05</v>
      </c>
      <c r="J1166" s="105">
        <v>1E-3</v>
      </c>
    </row>
    <row r="1167" spans="1:10" ht="17.100000000000001" customHeight="1">
      <c r="A1167" s="351"/>
      <c r="B1167" s="351" t="s">
        <v>60</v>
      </c>
      <c r="C1167" s="259" t="s">
        <v>62</v>
      </c>
      <c r="D1167" s="98">
        <v>2</v>
      </c>
      <c r="E1167" s="99">
        <v>2</v>
      </c>
      <c r="F1167" s="99">
        <v>2</v>
      </c>
      <c r="G1167" s="99">
        <v>2</v>
      </c>
      <c r="H1167" s="100">
        <f t="shared" si="18"/>
        <v>1</v>
      </c>
      <c r="I1167" s="99">
        <v>0.3</v>
      </c>
      <c r="J1167" s="101">
        <v>0</v>
      </c>
    </row>
    <row r="1168" spans="1:10" ht="17.100000000000001" customHeight="1">
      <c r="A1168" s="351"/>
      <c r="B1168" s="351"/>
      <c r="C1168" s="259" t="s">
        <v>19</v>
      </c>
      <c r="D1168" s="102">
        <v>2</v>
      </c>
      <c r="E1168" s="103">
        <v>2</v>
      </c>
      <c r="F1168" s="103">
        <v>2</v>
      </c>
      <c r="G1168" s="103">
        <v>2</v>
      </c>
      <c r="H1168" s="104">
        <f t="shared" si="18"/>
        <v>1</v>
      </c>
      <c r="I1168" s="103">
        <v>0.3</v>
      </c>
      <c r="J1168" s="105">
        <v>0</v>
      </c>
    </row>
    <row r="1169" spans="1:10" ht="17.100000000000001" customHeight="1">
      <c r="A1169" s="351"/>
      <c r="B1169" s="351" t="s">
        <v>75</v>
      </c>
      <c r="C1169" s="259" t="s">
        <v>79</v>
      </c>
      <c r="D1169" s="98">
        <v>200.79729729729729</v>
      </c>
      <c r="E1169" s="99">
        <v>191.78716216216216</v>
      </c>
      <c r="F1169" s="99">
        <v>93.139054054054057</v>
      </c>
      <c r="G1169" s="106"/>
      <c r="H1169" s="100">
        <f t="shared" si="18"/>
        <v>0.46384615384615385</v>
      </c>
      <c r="I1169" s="106"/>
      <c r="J1169" s="107"/>
    </row>
    <row r="1170" spans="1:10" ht="17.100000000000001" customHeight="1">
      <c r="A1170" s="351"/>
      <c r="B1170" s="351"/>
      <c r="C1170" s="259" t="s">
        <v>81</v>
      </c>
      <c r="D1170" s="98">
        <v>25.028153153153156</v>
      </c>
      <c r="E1170" s="99">
        <v>25.028153153153156</v>
      </c>
      <c r="F1170" s="99">
        <v>7.3522702702702709</v>
      </c>
      <c r="G1170" s="106"/>
      <c r="H1170" s="100">
        <f t="shared" si="18"/>
        <v>0.29376000000000002</v>
      </c>
      <c r="I1170" s="106"/>
      <c r="J1170" s="107"/>
    </row>
    <row r="1171" spans="1:10" ht="17.100000000000001" customHeight="1">
      <c r="A1171" s="351"/>
      <c r="B1171" s="351"/>
      <c r="C1171" s="259" t="s">
        <v>82</v>
      </c>
      <c r="D1171" s="98">
        <v>259.4918918918919</v>
      </c>
      <c r="E1171" s="99">
        <v>259.4918918918919</v>
      </c>
      <c r="F1171" s="99">
        <v>81.739945945945948</v>
      </c>
      <c r="G1171" s="106"/>
      <c r="H1171" s="100">
        <f t="shared" si="18"/>
        <v>0.315</v>
      </c>
      <c r="I1171" s="106"/>
      <c r="J1171" s="107"/>
    </row>
    <row r="1172" spans="1:10" ht="17.100000000000001" customHeight="1">
      <c r="A1172" s="351"/>
      <c r="B1172" s="351"/>
      <c r="C1172" s="259" t="s">
        <v>83</v>
      </c>
      <c r="D1172" s="98">
        <v>4.875</v>
      </c>
      <c r="E1172" s="99">
        <v>4.875</v>
      </c>
      <c r="F1172" s="99">
        <v>0.52649999999999997</v>
      </c>
      <c r="G1172" s="106"/>
      <c r="H1172" s="100">
        <f t="shared" si="18"/>
        <v>0.108</v>
      </c>
      <c r="I1172" s="106"/>
      <c r="J1172" s="107"/>
    </row>
    <row r="1173" spans="1:10" ht="17.100000000000001" customHeight="1">
      <c r="A1173" s="351"/>
      <c r="B1173" s="351"/>
      <c r="C1173" s="259" t="s">
        <v>84</v>
      </c>
      <c r="D1173" s="98">
        <v>55.142027027027027</v>
      </c>
      <c r="E1173" s="99">
        <v>55.142027027027027</v>
      </c>
      <c r="F1173" s="99">
        <v>73.522702702702702</v>
      </c>
      <c r="G1173" s="106"/>
      <c r="H1173" s="100">
        <f t="shared" si="18"/>
        <v>1.3333333333333333</v>
      </c>
      <c r="I1173" s="99">
        <v>3.4038288288288285</v>
      </c>
      <c r="J1173" s="101">
        <v>3.4038288288288285</v>
      </c>
    </row>
    <row r="1174" spans="1:10" ht="17.100000000000001" customHeight="1">
      <c r="A1174" s="351"/>
      <c r="B1174" s="351"/>
      <c r="C1174" s="259" t="s">
        <v>87</v>
      </c>
      <c r="D1174" s="98">
        <v>140.55810810810812</v>
      </c>
      <c r="E1174" s="99">
        <v>140.55810810810812</v>
      </c>
      <c r="F1174" s="99">
        <v>12.65022972972973</v>
      </c>
      <c r="G1174" s="106"/>
      <c r="H1174" s="100">
        <f t="shared" si="18"/>
        <v>0.09</v>
      </c>
      <c r="I1174" s="106"/>
      <c r="J1174" s="107"/>
    </row>
    <row r="1175" spans="1:10" ht="17.100000000000001" customHeight="1">
      <c r="A1175" s="351"/>
      <c r="B1175" s="351"/>
      <c r="C1175" s="259" t="s">
        <v>19</v>
      </c>
      <c r="D1175" s="102">
        <v>685.89247747747743</v>
      </c>
      <c r="E1175" s="103">
        <v>676.88234234234233</v>
      </c>
      <c r="F1175" s="103">
        <v>268.93070270270272</v>
      </c>
      <c r="G1175" s="108"/>
      <c r="H1175" s="104">
        <f t="shared" si="18"/>
        <v>0.39208871876209428</v>
      </c>
      <c r="I1175" s="103">
        <v>3.4038288288288285</v>
      </c>
      <c r="J1175" s="105">
        <v>3.4038288288288285</v>
      </c>
    </row>
    <row r="1176" spans="1:10" ht="17.100000000000001" customHeight="1">
      <c r="A1176" s="351"/>
      <c r="B1176" s="351" t="s">
        <v>88</v>
      </c>
      <c r="C1176" s="259" t="s">
        <v>93</v>
      </c>
      <c r="D1176" s="98">
        <v>35.749128919860624</v>
      </c>
      <c r="E1176" s="99">
        <v>35.749128919860624</v>
      </c>
      <c r="F1176" s="99">
        <v>46.330871080139367</v>
      </c>
      <c r="G1176" s="106"/>
      <c r="H1176" s="100">
        <f t="shared" si="18"/>
        <v>1.296</v>
      </c>
      <c r="I1176" s="106"/>
      <c r="J1176" s="107"/>
    </row>
    <row r="1177" spans="1:10" ht="17.100000000000001" customHeight="1">
      <c r="A1177" s="351"/>
      <c r="B1177" s="351"/>
      <c r="C1177" s="259" t="s">
        <v>96</v>
      </c>
      <c r="D1177" s="98">
        <v>17.121951219512194</v>
      </c>
      <c r="E1177" s="99">
        <v>7.0609756097560972</v>
      </c>
      <c r="F1177" s="99">
        <v>6.873170731707317</v>
      </c>
      <c r="G1177" s="99">
        <v>0.2</v>
      </c>
      <c r="H1177" s="100">
        <f t="shared" si="18"/>
        <v>0.40142450142450142</v>
      </c>
      <c r="I1177" s="99">
        <v>0</v>
      </c>
      <c r="J1177" s="101">
        <v>0</v>
      </c>
    </row>
    <row r="1178" spans="1:10" ht="17.100000000000001" customHeight="1">
      <c r="A1178" s="351"/>
      <c r="B1178" s="351"/>
      <c r="C1178" s="259" t="s">
        <v>19</v>
      </c>
      <c r="D1178" s="102">
        <v>52.871080139372822</v>
      </c>
      <c r="E1178" s="103">
        <v>42.810104529616723</v>
      </c>
      <c r="F1178" s="103">
        <v>53.204041811846679</v>
      </c>
      <c r="G1178" s="103">
        <v>0.2</v>
      </c>
      <c r="H1178" s="104">
        <f t="shared" si="18"/>
        <v>1.0062976143403188</v>
      </c>
      <c r="I1178" s="103">
        <v>0</v>
      </c>
      <c r="J1178" s="105">
        <v>0</v>
      </c>
    </row>
    <row r="1179" spans="1:10" ht="17.100000000000001" customHeight="1">
      <c r="A1179" s="351"/>
      <c r="B1179" s="351" t="s">
        <v>100</v>
      </c>
      <c r="C1179" s="259" t="s">
        <v>105</v>
      </c>
      <c r="D1179" s="98">
        <v>4</v>
      </c>
      <c r="E1179" s="99">
        <v>4</v>
      </c>
      <c r="F1179" s="99">
        <v>0</v>
      </c>
      <c r="G1179" s="99">
        <v>0</v>
      </c>
      <c r="H1179" s="100">
        <f t="shared" si="18"/>
        <v>0</v>
      </c>
      <c r="I1179" s="99">
        <v>0</v>
      </c>
      <c r="J1179" s="101">
        <v>0</v>
      </c>
    </row>
    <row r="1180" spans="1:10" ht="17.100000000000001" customHeight="1">
      <c r="A1180" s="351"/>
      <c r="B1180" s="351"/>
      <c r="C1180" s="259" t="s">
        <v>19</v>
      </c>
      <c r="D1180" s="102">
        <v>4</v>
      </c>
      <c r="E1180" s="103">
        <v>4</v>
      </c>
      <c r="F1180" s="103">
        <v>0</v>
      </c>
      <c r="G1180" s="103">
        <v>0</v>
      </c>
      <c r="H1180" s="104">
        <f t="shared" si="18"/>
        <v>0</v>
      </c>
      <c r="I1180" s="103">
        <v>0</v>
      </c>
      <c r="J1180" s="105">
        <v>0</v>
      </c>
    </row>
    <row r="1181" spans="1:10" ht="17.100000000000001" customHeight="1">
      <c r="A1181" s="351" t="s">
        <v>152</v>
      </c>
      <c r="B1181" s="351" t="s">
        <v>5</v>
      </c>
      <c r="C1181" s="259" t="s">
        <v>9</v>
      </c>
      <c r="D1181" s="98">
        <v>8.257352941176471</v>
      </c>
      <c r="E1181" s="99">
        <v>0</v>
      </c>
      <c r="F1181" s="99">
        <v>0</v>
      </c>
      <c r="G1181" s="106"/>
      <c r="H1181" s="100">
        <f t="shared" si="18"/>
        <v>0</v>
      </c>
      <c r="I1181" s="106"/>
      <c r="J1181" s="107"/>
    </row>
    <row r="1182" spans="1:10" ht="17.100000000000001" customHeight="1">
      <c r="A1182" s="351"/>
      <c r="B1182" s="351"/>
      <c r="C1182" s="259" t="s">
        <v>12</v>
      </c>
      <c r="D1182" s="98">
        <v>13.005330882352942</v>
      </c>
      <c r="E1182" s="99">
        <v>10.032683823529412</v>
      </c>
      <c r="F1182" s="99">
        <v>0</v>
      </c>
      <c r="G1182" s="106"/>
      <c r="H1182" s="100">
        <f t="shared" si="18"/>
        <v>0</v>
      </c>
      <c r="I1182" s="106"/>
      <c r="J1182" s="107"/>
    </row>
    <row r="1183" spans="1:10" ht="17.100000000000001" customHeight="1">
      <c r="A1183" s="351"/>
      <c r="B1183" s="351"/>
      <c r="C1183" s="259" t="s">
        <v>14</v>
      </c>
      <c r="D1183" s="98">
        <v>47.131135620915032</v>
      </c>
      <c r="E1183" s="99">
        <v>27.405236928104578</v>
      </c>
      <c r="F1183" s="99">
        <v>0.67710294117647063</v>
      </c>
      <c r="G1183" s="106"/>
      <c r="H1183" s="100">
        <f t="shared" si="18"/>
        <v>1.4366361689702161E-2</v>
      </c>
      <c r="I1183" s="106"/>
      <c r="J1183" s="107"/>
    </row>
    <row r="1184" spans="1:10" ht="17.100000000000001" customHeight="1">
      <c r="A1184" s="351"/>
      <c r="B1184" s="351"/>
      <c r="C1184" s="259" t="s">
        <v>17</v>
      </c>
      <c r="D1184" s="98">
        <v>4.1286764705882355</v>
      </c>
      <c r="E1184" s="99">
        <v>4.1286764705882355</v>
      </c>
      <c r="F1184" s="99">
        <v>1.9817647058823529</v>
      </c>
      <c r="G1184" s="106"/>
      <c r="H1184" s="100">
        <f t="shared" si="18"/>
        <v>0.48</v>
      </c>
      <c r="I1184" s="106"/>
      <c r="J1184" s="107"/>
    </row>
    <row r="1185" spans="1:10" ht="17.100000000000001" customHeight="1">
      <c r="A1185" s="351"/>
      <c r="B1185" s="351"/>
      <c r="C1185" s="259" t="s">
        <v>19</v>
      </c>
      <c r="D1185" s="102">
        <v>72.522495915032692</v>
      </c>
      <c r="E1185" s="103">
        <v>41.566597222222228</v>
      </c>
      <c r="F1185" s="103">
        <v>2.6588676470588237</v>
      </c>
      <c r="G1185" s="108"/>
      <c r="H1185" s="104">
        <f t="shared" si="18"/>
        <v>3.6662660509836166E-2</v>
      </c>
      <c r="I1185" s="108"/>
      <c r="J1185" s="109"/>
    </row>
    <row r="1186" spans="1:10" ht="17.100000000000001" customHeight="1">
      <c r="A1186" s="351"/>
      <c r="B1186" s="351" t="s">
        <v>20</v>
      </c>
      <c r="C1186" s="259" t="s">
        <v>22</v>
      </c>
      <c r="D1186" s="98">
        <v>3.7</v>
      </c>
      <c r="E1186" s="99">
        <v>3.7</v>
      </c>
      <c r="F1186" s="99">
        <v>6</v>
      </c>
      <c r="G1186" s="106"/>
      <c r="H1186" s="100">
        <f t="shared" si="18"/>
        <v>1.6216216216216215</v>
      </c>
      <c r="I1186" s="106"/>
      <c r="J1186" s="107"/>
    </row>
    <row r="1187" spans="1:10" ht="17.100000000000001" customHeight="1">
      <c r="A1187" s="351"/>
      <c r="B1187" s="351"/>
      <c r="C1187" s="259" t="s">
        <v>25</v>
      </c>
      <c r="D1187" s="98">
        <v>18.679861111111112</v>
      </c>
      <c r="E1187" s="99">
        <v>0</v>
      </c>
      <c r="F1187" s="99">
        <v>0</v>
      </c>
      <c r="G1187" s="106"/>
      <c r="H1187" s="100">
        <f t="shared" si="18"/>
        <v>0</v>
      </c>
      <c r="I1187" s="106"/>
      <c r="J1187" s="107"/>
    </row>
    <row r="1188" spans="1:10" ht="17.100000000000001" customHeight="1">
      <c r="A1188" s="351"/>
      <c r="B1188" s="351"/>
      <c r="C1188" s="259" t="s">
        <v>26</v>
      </c>
      <c r="D1188" s="98">
        <v>20.45809523809524</v>
      </c>
      <c r="E1188" s="99">
        <v>16.051428571428573</v>
      </c>
      <c r="F1188" s="99">
        <v>8.9942857142857147</v>
      </c>
      <c r="G1188" s="106"/>
      <c r="H1188" s="100">
        <f t="shared" si="18"/>
        <v>0.43964433685582605</v>
      </c>
      <c r="I1188" s="106"/>
      <c r="J1188" s="107"/>
    </row>
    <row r="1189" spans="1:10" ht="17.100000000000001" customHeight="1">
      <c r="A1189" s="351"/>
      <c r="B1189" s="351"/>
      <c r="C1189" s="259" t="s">
        <v>27</v>
      </c>
      <c r="D1189" s="98">
        <v>100.8875</v>
      </c>
      <c r="E1189" s="99">
        <v>36.5</v>
      </c>
      <c r="F1189" s="99">
        <v>20.377500000000001</v>
      </c>
      <c r="G1189" s="99">
        <v>1.2</v>
      </c>
      <c r="H1189" s="100">
        <f t="shared" si="18"/>
        <v>0.20198240614545906</v>
      </c>
      <c r="I1189" s="106"/>
      <c r="J1189" s="107"/>
    </row>
    <row r="1190" spans="1:10" ht="17.100000000000001" customHeight="1">
      <c r="A1190" s="351"/>
      <c r="B1190" s="351"/>
      <c r="C1190" s="259" t="s">
        <v>28</v>
      </c>
      <c r="D1190" s="98">
        <v>12.05</v>
      </c>
      <c r="E1190" s="99">
        <v>0</v>
      </c>
      <c r="F1190" s="99">
        <v>0</v>
      </c>
      <c r="G1190" s="106"/>
      <c r="H1190" s="100">
        <f t="shared" si="18"/>
        <v>0</v>
      </c>
      <c r="I1190" s="106"/>
      <c r="J1190" s="107"/>
    </row>
    <row r="1191" spans="1:10" ht="17.100000000000001" customHeight="1">
      <c r="A1191" s="351"/>
      <c r="B1191" s="351"/>
      <c r="C1191" s="259" t="s">
        <v>29</v>
      </c>
      <c r="D1191" s="98">
        <v>35.689843749999994</v>
      </c>
      <c r="E1191" s="99">
        <v>13.74453125</v>
      </c>
      <c r="F1191" s="99">
        <v>3.2986874999999998</v>
      </c>
      <c r="G1191" s="99">
        <v>0.72299999999999998</v>
      </c>
      <c r="H1191" s="100">
        <f t="shared" si="18"/>
        <v>9.2426504388941191E-2</v>
      </c>
      <c r="I1191" s="106"/>
      <c r="J1191" s="107"/>
    </row>
    <row r="1192" spans="1:10" ht="17.100000000000001" customHeight="1">
      <c r="A1192" s="351"/>
      <c r="B1192" s="351"/>
      <c r="C1192" s="259" t="s">
        <v>19</v>
      </c>
      <c r="D1192" s="102">
        <v>191.46530009920633</v>
      </c>
      <c r="E1192" s="103">
        <v>69.995959821428585</v>
      </c>
      <c r="F1192" s="103">
        <v>38.670473214285714</v>
      </c>
      <c r="G1192" s="103">
        <v>1.923</v>
      </c>
      <c r="H1192" s="104">
        <f t="shared" si="18"/>
        <v>0.20197118326009408</v>
      </c>
      <c r="I1192" s="108"/>
      <c r="J1192" s="109"/>
    </row>
    <row r="1193" spans="1:10" ht="17.100000000000001" customHeight="1">
      <c r="A1193" s="351"/>
      <c r="B1193" s="351" t="s">
        <v>31</v>
      </c>
      <c r="C1193" s="259" t="s">
        <v>33</v>
      </c>
      <c r="D1193" s="98">
        <v>7.9181034482758621</v>
      </c>
      <c r="E1193" s="99">
        <v>3.959051724137931</v>
      </c>
      <c r="F1193" s="99">
        <v>2.5603448275862069</v>
      </c>
      <c r="G1193" s="106"/>
      <c r="H1193" s="100">
        <f t="shared" si="18"/>
        <v>0.32335329341317365</v>
      </c>
      <c r="I1193" s="106"/>
      <c r="J1193" s="107"/>
    </row>
    <row r="1194" spans="1:10" ht="17.100000000000001" customHeight="1">
      <c r="A1194" s="351"/>
      <c r="B1194" s="351"/>
      <c r="C1194" s="259" t="s">
        <v>36</v>
      </c>
      <c r="D1194" s="98">
        <v>4.4806034482758621</v>
      </c>
      <c r="E1194" s="99">
        <v>1.7922413793103449</v>
      </c>
      <c r="F1194" s="99">
        <v>0.64520689655172414</v>
      </c>
      <c r="G1194" s="106"/>
      <c r="H1194" s="100">
        <f t="shared" si="18"/>
        <v>0.14399999999999999</v>
      </c>
      <c r="I1194" s="106"/>
      <c r="J1194" s="107"/>
    </row>
    <row r="1195" spans="1:10" ht="17.100000000000001" customHeight="1">
      <c r="A1195" s="351"/>
      <c r="B1195" s="351"/>
      <c r="C1195" s="259" t="s">
        <v>43</v>
      </c>
      <c r="D1195" s="98">
        <v>38.64520474137931</v>
      </c>
      <c r="E1195" s="99">
        <v>38.64520474137931</v>
      </c>
      <c r="F1195" s="99">
        <v>3.709939655172414</v>
      </c>
      <c r="G1195" s="106"/>
      <c r="H1195" s="100">
        <f t="shared" si="18"/>
        <v>9.6000000000000002E-2</v>
      </c>
      <c r="I1195" s="106"/>
      <c r="J1195" s="107"/>
    </row>
    <row r="1196" spans="1:10" ht="17.100000000000001" customHeight="1">
      <c r="A1196" s="351"/>
      <c r="B1196" s="351"/>
      <c r="C1196" s="259" t="s">
        <v>44</v>
      </c>
      <c r="D1196" s="98">
        <v>659.85775862068976</v>
      </c>
      <c r="E1196" s="99">
        <v>157.28767241379313</v>
      </c>
      <c r="F1196" s="99">
        <v>33.555196551724137</v>
      </c>
      <c r="G1196" s="106"/>
      <c r="H1196" s="100">
        <f t="shared" si="18"/>
        <v>5.0852166415175676E-2</v>
      </c>
      <c r="I1196" s="106"/>
      <c r="J1196" s="107"/>
    </row>
    <row r="1197" spans="1:10" ht="17.100000000000001" customHeight="1">
      <c r="A1197" s="351"/>
      <c r="B1197" s="351"/>
      <c r="C1197" s="259" t="s">
        <v>19</v>
      </c>
      <c r="D1197" s="102">
        <v>710.9016702586207</v>
      </c>
      <c r="E1197" s="103">
        <v>201.6841702586207</v>
      </c>
      <c r="F1197" s="103">
        <v>40.470687931034483</v>
      </c>
      <c r="G1197" s="108"/>
      <c r="H1197" s="104">
        <f t="shared" si="18"/>
        <v>5.6928671888352086E-2</v>
      </c>
      <c r="I1197" s="108"/>
      <c r="J1197" s="109"/>
    </row>
    <row r="1198" spans="1:10" ht="17.100000000000001" customHeight="1">
      <c r="A1198" s="351"/>
      <c r="B1198" s="351" t="s">
        <v>47</v>
      </c>
      <c r="C1198" s="259" t="s">
        <v>48</v>
      </c>
      <c r="D1198" s="98">
        <v>41.967833333333331</v>
      </c>
      <c r="E1198" s="99">
        <v>22.545333333333332</v>
      </c>
      <c r="F1198" s="99">
        <v>10.523917866666666</v>
      </c>
      <c r="G1198" s="106"/>
      <c r="H1198" s="100">
        <f t="shared" si="18"/>
        <v>0.25076152450090744</v>
      </c>
      <c r="I1198" s="106"/>
      <c r="J1198" s="107"/>
    </row>
    <row r="1199" spans="1:10" ht="17.100000000000001" customHeight="1">
      <c r="A1199" s="351"/>
      <c r="B1199" s="351"/>
      <c r="C1199" s="259" t="s">
        <v>49</v>
      </c>
      <c r="D1199" s="98">
        <v>5.5855555555555556</v>
      </c>
      <c r="E1199" s="99">
        <v>5.5855555555555556</v>
      </c>
      <c r="F1199" s="99">
        <v>8.0432000000000006</v>
      </c>
      <c r="G1199" s="106"/>
      <c r="H1199" s="100">
        <f t="shared" si="18"/>
        <v>1.4400000000000002</v>
      </c>
      <c r="I1199" s="106"/>
      <c r="J1199" s="107"/>
    </row>
    <row r="1200" spans="1:10" ht="17.100000000000001" customHeight="1">
      <c r="A1200" s="351"/>
      <c r="B1200" s="351"/>
      <c r="C1200" s="259" t="s">
        <v>50</v>
      </c>
      <c r="D1200" s="98">
        <v>580.89546969696983</v>
      </c>
      <c r="E1200" s="99">
        <v>390.63229040404053</v>
      </c>
      <c r="F1200" s="99">
        <v>521.27276804848486</v>
      </c>
      <c r="G1200" s="99">
        <v>89.236113309090911</v>
      </c>
      <c r="H1200" s="100">
        <f t="shared" si="18"/>
        <v>0.89736070470718632</v>
      </c>
      <c r="I1200" s="106"/>
      <c r="J1200" s="107"/>
    </row>
    <row r="1201" spans="1:10" ht="17.100000000000001" customHeight="1">
      <c r="A1201" s="351"/>
      <c r="B1201" s="351"/>
      <c r="C1201" s="259" t="s">
        <v>51</v>
      </c>
      <c r="D1201" s="98">
        <v>8.3783333333333339</v>
      </c>
      <c r="E1201" s="99">
        <v>8.3783333333333339</v>
      </c>
      <c r="F1201" s="99">
        <v>3.0162</v>
      </c>
      <c r="G1201" s="106"/>
      <c r="H1201" s="100">
        <f t="shared" si="18"/>
        <v>0.36</v>
      </c>
      <c r="I1201" s="106"/>
      <c r="J1201" s="107"/>
    </row>
    <row r="1202" spans="1:10" ht="17.100000000000001" customHeight="1">
      <c r="A1202" s="351"/>
      <c r="B1202" s="351"/>
      <c r="C1202" s="259" t="s">
        <v>52</v>
      </c>
      <c r="D1202" s="98">
        <v>186.24728535353535</v>
      </c>
      <c r="E1202" s="99">
        <v>181.28137626262628</v>
      </c>
      <c r="F1202" s="99">
        <v>164.66147972040403</v>
      </c>
      <c r="G1202" s="99">
        <v>16.996929818181819</v>
      </c>
      <c r="H1202" s="100">
        <f t="shared" si="18"/>
        <v>0.88410136774795378</v>
      </c>
      <c r="I1202" s="99">
        <v>0.36560000000000004</v>
      </c>
      <c r="J1202" s="107"/>
    </row>
    <row r="1203" spans="1:10" ht="17.100000000000001" customHeight="1">
      <c r="A1203" s="351"/>
      <c r="B1203" s="351"/>
      <c r="C1203" s="259" t="s">
        <v>54</v>
      </c>
      <c r="D1203" s="98">
        <v>319.12210601816486</v>
      </c>
      <c r="E1203" s="99">
        <v>220.07336377217553</v>
      </c>
      <c r="F1203" s="99">
        <v>143.90215219570496</v>
      </c>
      <c r="G1203" s="99">
        <v>40.750808282352935</v>
      </c>
      <c r="H1203" s="100">
        <f t="shared" si="18"/>
        <v>0.45093131902154676</v>
      </c>
      <c r="I1203" s="106"/>
      <c r="J1203" s="107"/>
    </row>
    <row r="1204" spans="1:10" ht="17.100000000000001" customHeight="1">
      <c r="A1204" s="351"/>
      <c r="B1204" s="351"/>
      <c r="C1204" s="259" t="s">
        <v>55</v>
      </c>
      <c r="D1204" s="98">
        <v>59.632152777777769</v>
      </c>
      <c r="E1204" s="99">
        <v>59.632152777777769</v>
      </c>
      <c r="F1204" s="99">
        <v>46.284452222222228</v>
      </c>
      <c r="G1204" s="106"/>
      <c r="H1204" s="100">
        <f t="shared" si="18"/>
        <v>0.77616604576902626</v>
      </c>
      <c r="I1204" s="106"/>
      <c r="J1204" s="107"/>
    </row>
    <row r="1205" spans="1:10" ht="17.100000000000001" customHeight="1">
      <c r="A1205" s="351"/>
      <c r="B1205" s="351"/>
      <c r="C1205" s="259" t="s">
        <v>56</v>
      </c>
      <c r="D1205" s="98">
        <v>130.49474403477501</v>
      </c>
      <c r="E1205" s="99">
        <v>101.45992228789444</v>
      </c>
      <c r="F1205" s="99">
        <v>81.266265552265693</v>
      </c>
      <c r="G1205" s="99">
        <v>5.1876681858585858</v>
      </c>
      <c r="H1205" s="100">
        <f t="shared" si="18"/>
        <v>0.62275508606392127</v>
      </c>
      <c r="I1205" s="106"/>
      <c r="J1205" s="107"/>
    </row>
    <row r="1206" spans="1:10" ht="17.100000000000001" customHeight="1">
      <c r="A1206" s="351"/>
      <c r="B1206" s="351"/>
      <c r="C1206" s="259" t="s">
        <v>57</v>
      </c>
      <c r="D1206" s="98">
        <v>564.67449112978545</v>
      </c>
      <c r="E1206" s="99">
        <v>534.29743230625593</v>
      </c>
      <c r="F1206" s="99">
        <v>354.42801363361343</v>
      </c>
      <c r="G1206" s="99">
        <v>81.477661059943983</v>
      </c>
      <c r="H1206" s="100">
        <f t="shared" si="18"/>
        <v>0.62766783200084608</v>
      </c>
      <c r="I1206" s="106"/>
      <c r="J1206" s="107"/>
    </row>
    <row r="1207" spans="1:10" ht="17.100000000000001" customHeight="1">
      <c r="A1207" s="351"/>
      <c r="B1207" s="351"/>
      <c r="C1207" s="259" t="s">
        <v>58</v>
      </c>
      <c r="D1207" s="98">
        <v>184.22903242955874</v>
      </c>
      <c r="E1207" s="99">
        <v>107.57329558745349</v>
      </c>
      <c r="F1207" s="99">
        <v>131.48983825454548</v>
      </c>
      <c r="G1207" s="99">
        <v>16.997009888357255</v>
      </c>
      <c r="H1207" s="100">
        <f t="shared" si="18"/>
        <v>0.71373027649603238</v>
      </c>
      <c r="I1207" s="106"/>
      <c r="J1207" s="107"/>
    </row>
    <row r="1208" spans="1:10" ht="17.100000000000001" customHeight="1">
      <c r="A1208" s="351"/>
      <c r="B1208" s="351"/>
      <c r="C1208" s="259" t="s">
        <v>59</v>
      </c>
      <c r="D1208" s="98">
        <v>77.397012987012999</v>
      </c>
      <c r="E1208" s="99">
        <v>42.700649350649357</v>
      </c>
      <c r="F1208" s="99">
        <v>43.207069922077928</v>
      </c>
      <c r="G1208" s="99">
        <v>10.615206233766234</v>
      </c>
      <c r="H1208" s="100">
        <f t="shared" si="18"/>
        <v>0.55825242156732779</v>
      </c>
      <c r="I1208" s="106"/>
      <c r="J1208" s="107"/>
    </row>
    <row r="1209" spans="1:10" ht="17.100000000000001" customHeight="1">
      <c r="A1209" s="351"/>
      <c r="B1209" s="351"/>
      <c r="C1209" s="259" t="s">
        <v>19</v>
      </c>
      <c r="D1209" s="102">
        <v>2158.6240166498023</v>
      </c>
      <c r="E1209" s="103">
        <v>1674.1597049710954</v>
      </c>
      <c r="F1209" s="103">
        <v>1508.0953574159853</v>
      </c>
      <c r="G1209" s="103">
        <v>261.26139677755174</v>
      </c>
      <c r="H1209" s="104">
        <f t="shared" si="18"/>
        <v>0.6986373475805937</v>
      </c>
      <c r="I1209" s="103">
        <v>0.36560000000000004</v>
      </c>
      <c r="J1209" s="109"/>
    </row>
    <row r="1210" spans="1:10" ht="17.100000000000001" customHeight="1">
      <c r="A1210" s="351"/>
      <c r="B1210" s="351" t="s">
        <v>60</v>
      </c>
      <c r="C1210" s="259" t="s">
        <v>62</v>
      </c>
      <c r="D1210" s="98">
        <v>25.842105263157897</v>
      </c>
      <c r="E1210" s="99">
        <v>5.1684210526315795</v>
      </c>
      <c r="F1210" s="99">
        <v>9.3031578947368434</v>
      </c>
      <c r="G1210" s="106"/>
      <c r="H1210" s="100">
        <f t="shared" si="18"/>
        <v>0.36</v>
      </c>
      <c r="I1210" s="106"/>
      <c r="J1210" s="107"/>
    </row>
    <row r="1211" spans="1:10" ht="17.100000000000001" customHeight="1">
      <c r="A1211" s="351"/>
      <c r="B1211" s="351"/>
      <c r="C1211" s="259" t="s">
        <v>65</v>
      </c>
      <c r="D1211" s="98">
        <v>41.7780701754386</v>
      </c>
      <c r="E1211" s="99">
        <v>0</v>
      </c>
      <c r="F1211" s="99">
        <v>0</v>
      </c>
      <c r="G1211" s="106"/>
      <c r="H1211" s="100">
        <f t="shared" si="18"/>
        <v>0</v>
      </c>
      <c r="I1211" s="106"/>
      <c r="J1211" s="107"/>
    </row>
    <row r="1212" spans="1:10" ht="17.100000000000001" customHeight="1">
      <c r="A1212" s="351"/>
      <c r="B1212" s="351"/>
      <c r="C1212" s="259" t="s">
        <v>19</v>
      </c>
      <c r="D1212" s="102">
        <v>67.620175438596505</v>
      </c>
      <c r="E1212" s="103">
        <v>5.1684210526315795</v>
      </c>
      <c r="F1212" s="103">
        <v>9.3031578947368434</v>
      </c>
      <c r="G1212" s="108"/>
      <c r="H1212" s="104">
        <f t="shared" si="18"/>
        <v>0.1375796178343949</v>
      </c>
      <c r="I1212" s="108"/>
      <c r="J1212" s="109"/>
    </row>
    <row r="1213" spans="1:10" ht="17.100000000000001" customHeight="1">
      <c r="A1213" s="351"/>
      <c r="B1213" s="351" t="s">
        <v>66</v>
      </c>
      <c r="C1213" s="259" t="s">
        <v>67</v>
      </c>
      <c r="D1213" s="98">
        <v>88.231973995271872</v>
      </c>
      <c r="E1213" s="99">
        <v>83.327718676122942</v>
      </c>
      <c r="F1213" s="99">
        <v>16.804631205673758</v>
      </c>
      <c r="G1213" s="99">
        <v>4.6866666666666665</v>
      </c>
      <c r="H1213" s="100">
        <f t="shared" si="18"/>
        <v>0.19045965362368833</v>
      </c>
      <c r="I1213" s="106"/>
      <c r="J1213" s="107"/>
    </row>
    <row r="1214" spans="1:10" ht="17.100000000000001" customHeight="1">
      <c r="A1214" s="351"/>
      <c r="B1214" s="351"/>
      <c r="C1214" s="259" t="s">
        <v>68</v>
      </c>
      <c r="D1214" s="98">
        <v>4.7500000000000001E-2</v>
      </c>
      <c r="E1214" s="99">
        <v>0</v>
      </c>
      <c r="F1214" s="99">
        <v>0</v>
      </c>
      <c r="G1214" s="106"/>
      <c r="H1214" s="100">
        <f t="shared" si="18"/>
        <v>0</v>
      </c>
      <c r="I1214" s="106"/>
      <c r="J1214" s="107"/>
    </row>
    <row r="1215" spans="1:10" ht="17.100000000000001" customHeight="1">
      <c r="A1215" s="351"/>
      <c r="B1215" s="351"/>
      <c r="C1215" s="259" t="s">
        <v>69</v>
      </c>
      <c r="D1215" s="98">
        <v>69.150000000000006</v>
      </c>
      <c r="E1215" s="99">
        <v>22.232624113475179</v>
      </c>
      <c r="F1215" s="99">
        <v>22.165036936170214</v>
      </c>
      <c r="G1215" s="99">
        <v>0</v>
      </c>
      <c r="H1215" s="100">
        <f t="shared" si="18"/>
        <v>0.32053560283687943</v>
      </c>
      <c r="I1215" s="106"/>
      <c r="J1215" s="107"/>
    </row>
    <row r="1216" spans="1:10" ht="17.100000000000001" customHeight="1">
      <c r="A1216" s="351"/>
      <c r="B1216" s="351"/>
      <c r="C1216" s="259" t="s">
        <v>71</v>
      </c>
      <c r="D1216" s="98">
        <v>19.617021276595747</v>
      </c>
      <c r="E1216" s="99">
        <v>19.617021276595747</v>
      </c>
      <c r="F1216" s="99">
        <v>11.770212765957448</v>
      </c>
      <c r="G1216" s="99">
        <v>7.0621276595744682</v>
      </c>
      <c r="H1216" s="100">
        <f t="shared" si="18"/>
        <v>0.6</v>
      </c>
      <c r="I1216" s="106"/>
      <c r="J1216" s="107"/>
    </row>
    <row r="1217" spans="1:10" ht="17.100000000000001" customHeight="1">
      <c r="A1217" s="351"/>
      <c r="B1217" s="351"/>
      <c r="C1217" s="259" t="s">
        <v>72</v>
      </c>
      <c r="D1217" s="98">
        <v>14.712765957446809</v>
      </c>
      <c r="E1217" s="99">
        <v>14.712765957446809</v>
      </c>
      <c r="F1217" s="99">
        <v>9.0552170212765972</v>
      </c>
      <c r="G1217" s="99">
        <v>0</v>
      </c>
      <c r="H1217" s="100">
        <f t="shared" si="18"/>
        <v>0.61546666666666672</v>
      </c>
      <c r="I1217" s="106"/>
      <c r="J1217" s="107"/>
    </row>
    <row r="1218" spans="1:10" ht="17.100000000000001" customHeight="1">
      <c r="A1218" s="351"/>
      <c r="B1218" s="351"/>
      <c r="C1218" s="259" t="s">
        <v>73</v>
      </c>
      <c r="D1218" s="98">
        <v>55.614255319148945</v>
      </c>
      <c r="E1218" s="99">
        <v>55.614255319148945</v>
      </c>
      <c r="F1218" s="99">
        <v>49.434893617021281</v>
      </c>
      <c r="G1218" s="99">
        <v>8.2391489361702135</v>
      </c>
      <c r="H1218" s="100">
        <f t="shared" si="18"/>
        <v>0.88888888888888884</v>
      </c>
      <c r="I1218" s="106"/>
      <c r="J1218" s="107"/>
    </row>
    <row r="1219" spans="1:10" ht="17.100000000000001" customHeight="1">
      <c r="A1219" s="351"/>
      <c r="B1219" s="351"/>
      <c r="C1219" s="259" t="s">
        <v>74</v>
      </c>
      <c r="D1219" s="98">
        <v>41.311539598108752</v>
      </c>
      <c r="E1219" s="99">
        <v>41.311539598108752</v>
      </c>
      <c r="F1219" s="99">
        <v>18.689114373522461</v>
      </c>
      <c r="G1219" s="106"/>
      <c r="H1219" s="100">
        <f t="shared" ref="H1219:H1282" si="19">IFERROR((F1219/D1219),0)</f>
        <v>0.45239452596867274</v>
      </c>
      <c r="I1219" s="106"/>
      <c r="J1219" s="107"/>
    </row>
    <row r="1220" spans="1:10" ht="17.100000000000001" customHeight="1">
      <c r="A1220" s="351"/>
      <c r="B1220" s="351"/>
      <c r="C1220" s="259" t="s">
        <v>19</v>
      </c>
      <c r="D1220" s="102">
        <v>288.68505614657215</v>
      </c>
      <c r="E1220" s="103">
        <v>236.81592494089833</v>
      </c>
      <c r="F1220" s="103">
        <v>127.91910591962174</v>
      </c>
      <c r="G1220" s="103">
        <v>19.987943262411349</v>
      </c>
      <c r="H1220" s="104">
        <f t="shared" si="19"/>
        <v>0.44310955207419611</v>
      </c>
      <c r="I1220" s="108"/>
      <c r="J1220" s="109"/>
    </row>
    <row r="1221" spans="1:10" ht="17.100000000000001" customHeight="1">
      <c r="A1221" s="351"/>
      <c r="B1221" s="351" t="s">
        <v>75</v>
      </c>
      <c r="C1221" s="259" t="s">
        <v>76</v>
      </c>
      <c r="D1221" s="98">
        <v>4.5050675675675675</v>
      </c>
      <c r="E1221" s="99">
        <v>4.5050675675675675</v>
      </c>
      <c r="F1221" s="99">
        <v>6.4872972972972969</v>
      </c>
      <c r="G1221" s="99">
        <v>6.4872972972972969</v>
      </c>
      <c r="H1221" s="100">
        <f t="shared" si="19"/>
        <v>1.44</v>
      </c>
      <c r="I1221" s="106"/>
      <c r="J1221" s="107"/>
    </row>
    <row r="1222" spans="1:10" ht="17.100000000000001" customHeight="1">
      <c r="A1222" s="351"/>
      <c r="B1222" s="351"/>
      <c r="C1222" s="259" t="s">
        <v>77</v>
      </c>
      <c r="D1222" s="98">
        <v>84.460135135135133</v>
      </c>
      <c r="E1222" s="99">
        <v>75.449999999999989</v>
      </c>
      <c r="F1222" s="99">
        <v>74.335347243243248</v>
      </c>
      <c r="G1222" s="99">
        <v>29.176691675675674</v>
      </c>
      <c r="H1222" s="100">
        <f t="shared" si="19"/>
        <v>0.88012347037223715</v>
      </c>
      <c r="I1222" s="106"/>
      <c r="J1222" s="107"/>
    </row>
    <row r="1223" spans="1:10" ht="17.100000000000001" customHeight="1">
      <c r="A1223" s="351"/>
      <c r="B1223" s="351"/>
      <c r="C1223" s="259" t="s">
        <v>78</v>
      </c>
      <c r="D1223" s="98">
        <v>282.40382243038493</v>
      </c>
      <c r="E1223" s="99">
        <v>246.36328188984442</v>
      </c>
      <c r="F1223" s="99">
        <v>177.34731761179359</v>
      </c>
      <c r="G1223" s="99">
        <v>11.785743243243243</v>
      </c>
      <c r="H1223" s="100">
        <f t="shared" si="19"/>
        <v>0.62799191627624407</v>
      </c>
      <c r="I1223" s="106"/>
      <c r="J1223" s="107"/>
    </row>
    <row r="1224" spans="1:10" ht="17.100000000000001" customHeight="1">
      <c r="A1224" s="351"/>
      <c r="B1224" s="351"/>
      <c r="C1224" s="259" t="s">
        <v>79</v>
      </c>
      <c r="D1224" s="98">
        <v>30.972339527027025</v>
      </c>
      <c r="E1224" s="99">
        <v>30.972339527027025</v>
      </c>
      <c r="F1224" s="99">
        <v>26.219493243243242</v>
      </c>
      <c r="G1224" s="99">
        <v>0.97309459459459458</v>
      </c>
      <c r="H1224" s="100">
        <f t="shared" si="19"/>
        <v>0.8465454545454546</v>
      </c>
      <c r="I1224" s="106"/>
      <c r="J1224" s="107"/>
    </row>
    <row r="1225" spans="1:10" ht="17.100000000000001" customHeight="1">
      <c r="A1225" s="351"/>
      <c r="B1225" s="351"/>
      <c r="C1225" s="259" t="s">
        <v>80</v>
      </c>
      <c r="D1225" s="98">
        <v>24.777871621621621</v>
      </c>
      <c r="E1225" s="99">
        <v>24.777871621621621</v>
      </c>
      <c r="F1225" s="99">
        <v>2.8111621621621623</v>
      </c>
      <c r="G1225" s="99">
        <v>0</v>
      </c>
      <c r="H1225" s="100">
        <f t="shared" si="19"/>
        <v>0.11345454545454546</v>
      </c>
      <c r="I1225" s="106"/>
      <c r="J1225" s="107"/>
    </row>
    <row r="1226" spans="1:10" ht="17.100000000000001" customHeight="1">
      <c r="A1226" s="351"/>
      <c r="B1226" s="351"/>
      <c r="C1226" s="259" t="s">
        <v>81</v>
      </c>
      <c r="D1226" s="98">
        <v>10.196875</v>
      </c>
      <c r="E1226" s="99">
        <v>10.196875</v>
      </c>
      <c r="F1226" s="99">
        <v>9.7890000000000015</v>
      </c>
      <c r="G1226" s="106"/>
      <c r="H1226" s="100">
        <f t="shared" si="19"/>
        <v>0.96000000000000008</v>
      </c>
      <c r="I1226" s="106"/>
      <c r="J1226" s="107"/>
    </row>
    <row r="1227" spans="1:10" ht="17.100000000000001" customHeight="1">
      <c r="A1227" s="351"/>
      <c r="B1227" s="351"/>
      <c r="C1227" s="259" t="s">
        <v>82</v>
      </c>
      <c r="D1227" s="98">
        <v>4.5050675675675675</v>
      </c>
      <c r="E1227" s="99">
        <v>4.5050675675675675</v>
      </c>
      <c r="F1227" s="99">
        <v>2.1624324324324324</v>
      </c>
      <c r="G1227" s="106"/>
      <c r="H1227" s="100">
        <f t="shared" si="19"/>
        <v>0.48</v>
      </c>
      <c r="I1227" s="106"/>
      <c r="J1227" s="107"/>
    </row>
    <row r="1228" spans="1:10" ht="17.100000000000001" customHeight="1">
      <c r="A1228" s="351"/>
      <c r="B1228" s="351"/>
      <c r="C1228" s="259" t="s">
        <v>83</v>
      </c>
      <c r="D1228" s="98">
        <v>132.78477874180999</v>
      </c>
      <c r="E1228" s="99">
        <v>127.2785850481163</v>
      </c>
      <c r="F1228" s="99">
        <v>48.114582912864165</v>
      </c>
      <c r="G1228" s="99">
        <v>4.3284374999999997</v>
      </c>
      <c r="H1228" s="100">
        <f t="shared" si="19"/>
        <v>0.36235013808637923</v>
      </c>
      <c r="I1228" s="106"/>
      <c r="J1228" s="107"/>
    </row>
    <row r="1229" spans="1:10" ht="17.100000000000001" customHeight="1">
      <c r="A1229" s="351"/>
      <c r="B1229" s="351"/>
      <c r="C1229" s="259" t="s">
        <v>84</v>
      </c>
      <c r="D1229" s="98">
        <v>39.953513513513521</v>
      </c>
      <c r="E1229" s="99">
        <v>39.953513513513521</v>
      </c>
      <c r="F1229" s="99">
        <v>24.744405405405409</v>
      </c>
      <c r="G1229" s="99">
        <v>3.8923783783783783</v>
      </c>
      <c r="H1229" s="100">
        <f t="shared" si="19"/>
        <v>0.61932989690721651</v>
      </c>
      <c r="I1229" s="106"/>
      <c r="J1229" s="107"/>
    </row>
    <row r="1230" spans="1:10" ht="17.100000000000001" customHeight="1">
      <c r="A1230" s="351"/>
      <c r="B1230" s="351"/>
      <c r="C1230" s="259" t="s">
        <v>85</v>
      </c>
      <c r="D1230" s="98">
        <v>58.041845823095827</v>
      </c>
      <c r="E1230" s="99">
        <v>49.031710687960683</v>
      </c>
      <c r="F1230" s="99">
        <v>29.965015233415233</v>
      </c>
      <c r="G1230" s="106"/>
      <c r="H1230" s="100">
        <f t="shared" si="19"/>
        <v>0.51626571843949953</v>
      </c>
      <c r="I1230" s="106"/>
      <c r="J1230" s="107"/>
    </row>
    <row r="1231" spans="1:10" ht="17.100000000000001" customHeight="1">
      <c r="A1231" s="351"/>
      <c r="B1231" s="351"/>
      <c r="C1231" s="259" t="s">
        <v>87</v>
      </c>
      <c r="D1231" s="98">
        <v>4.5050675675675675</v>
      </c>
      <c r="E1231" s="99">
        <v>4.5050675675675675</v>
      </c>
      <c r="F1231" s="99">
        <v>4.3248648648648649</v>
      </c>
      <c r="G1231" s="106"/>
      <c r="H1231" s="100">
        <f t="shared" si="19"/>
        <v>0.96</v>
      </c>
      <c r="I1231" s="106"/>
      <c r="J1231" s="107"/>
    </row>
    <row r="1232" spans="1:10" ht="17.100000000000001" customHeight="1">
      <c r="A1232" s="351"/>
      <c r="B1232" s="351"/>
      <c r="C1232" s="259" t="s">
        <v>19</v>
      </c>
      <c r="D1232" s="102">
        <v>677.10638449529085</v>
      </c>
      <c r="E1232" s="103">
        <v>617.5393799907863</v>
      </c>
      <c r="F1232" s="103">
        <v>406.30091840672151</v>
      </c>
      <c r="G1232" s="103">
        <v>56.643642689189193</v>
      </c>
      <c r="H1232" s="104">
        <f t="shared" si="19"/>
        <v>0.60005477382933647</v>
      </c>
      <c r="I1232" s="108"/>
      <c r="J1232" s="109"/>
    </row>
    <row r="1233" spans="1:10" ht="17.100000000000001" customHeight="1">
      <c r="A1233" s="351"/>
      <c r="B1233" s="351" t="s">
        <v>88</v>
      </c>
      <c r="C1233" s="259" t="s">
        <v>92</v>
      </c>
      <c r="D1233" s="98">
        <v>2.0853658536585367</v>
      </c>
      <c r="E1233" s="99">
        <v>0.83414634146341471</v>
      </c>
      <c r="F1233" s="99">
        <v>0.15014634146341463</v>
      </c>
      <c r="G1233" s="106"/>
      <c r="H1233" s="100">
        <f t="shared" si="19"/>
        <v>7.1999999999999995E-2</v>
      </c>
      <c r="I1233" s="106"/>
      <c r="J1233" s="107"/>
    </row>
    <row r="1234" spans="1:10" ht="17.100000000000001" customHeight="1">
      <c r="A1234" s="351"/>
      <c r="B1234" s="351"/>
      <c r="C1234" s="259" t="s">
        <v>94</v>
      </c>
      <c r="D1234" s="98">
        <v>3.6801470588235294</v>
      </c>
      <c r="E1234" s="99">
        <v>0</v>
      </c>
      <c r="F1234" s="99">
        <v>0</v>
      </c>
      <c r="G1234" s="99">
        <v>0</v>
      </c>
      <c r="H1234" s="100">
        <f t="shared" si="19"/>
        <v>0</v>
      </c>
      <c r="I1234" s="106"/>
      <c r="J1234" s="107"/>
    </row>
    <row r="1235" spans="1:10" ht="17.100000000000001" customHeight="1">
      <c r="A1235" s="351"/>
      <c r="B1235" s="351"/>
      <c r="C1235" s="259" t="s">
        <v>98</v>
      </c>
      <c r="D1235" s="98">
        <v>4.6175958188153317</v>
      </c>
      <c r="E1235" s="99">
        <v>4.6175958188153317</v>
      </c>
      <c r="F1235" s="99">
        <v>8.8657839721254366</v>
      </c>
      <c r="G1235" s="106"/>
      <c r="H1235" s="100">
        <f t="shared" si="19"/>
        <v>1.92</v>
      </c>
      <c r="I1235" s="106"/>
      <c r="J1235" s="107"/>
    </row>
    <row r="1236" spans="1:10" ht="17.100000000000001" customHeight="1">
      <c r="A1236" s="351"/>
      <c r="B1236" s="351"/>
      <c r="C1236" s="259" t="s">
        <v>19</v>
      </c>
      <c r="D1236" s="102">
        <v>10.383108731297398</v>
      </c>
      <c r="E1236" s="103">
        <v>5.4517421602787461</v>
      </c>
      <c r="F1236" s="103">
        <v>9.01593031358885</v>
      </c>
      <c r="G1236" s="103">
        <v>0</v>
      </c>
      <c r="H1236" s="104">
        <f t="shared" si="19"/>
        <v>0.86832667815684961</v>
      </c>
      <c r="I1236" s="108"/>
      <c r="J1236" s="109"/>
    </row>
    <row r="1237" spans="1:10" ht="17.100000000000001" customHeight="1">
      <c r="A1237" s="351"/>
      <c r="B1237" s="351" t="s">
        <v>100</v>
      </c>
      <c r="C1237" s="259" t="s">
        <v>101</v>
      </c>
      <c r="D1237" s="98">
        <v>12.446601941747574</v>
      </c>
      <c r="E1237" s="99">
        <v>0</v>
      </c>
      <c r="F1237" s="99">
        <v>0</v>
      </c>
      <c r="G1237" s="106"/>
      <c r="H1237" s="100">
        <f t="shared" si="19"/>
        <v>0</v>
      </c>
      <c r="I1237" s="106"/>
      <c r="J1237" s="107"/>
    </row>
    <row r="1238" spans="1:10" ht="17.100000000000001" customHeight="1">
      <c r="A1238" s="351"/>
      <c r="B1238" s="351"/>
      <c r="C1238" s="259" t="s">
        <v>103</v>
      </c>
      <c r="D1238" s="98">
        <v>80.560631067961168</v>
      </c>
      <c r="E1238" s="99">
        <v>0</v>
      </c>
      <c r="F1238" s="99">
        <v>0</v>
      </c>
      <c r="G1238" s="106"/>
      <c r="H1238" s="100">
        <f t="shared" si="19"/>
        <v>0</v>
      </c>
      <c r="I1238" s="106"/>
      <c r="J1238" s="107"/>
    </row>
    <row r="1239" spans="1:10" ht="17.100000000000001" customHeight="1">
      <c r="A1239" s="351"/>
      <c r="B1239" s="351"/>
      <c r="C1239" s="259" t="s">
        <v>104</v>
      </c>
      <c r="D1239" s="98">
        <v>30.144114077669904</v>
      </c>
      <c r="E1239" s="99">
        <v>0</v>
      </c>
      <c r="F1239" s="99">
        <v>0</v>
      </c>
      <c r="G1239" s="106"/>
      <c r="H1239" s="100">
        <f t="shared" si="19"/>
        <v>0</v>
      </c>
      <c r="I1239" s="106"/>
      <c r="J1239" s="107"/>
    </row>
    <row r="1240" spans="1:10" ht="17.100000000000001" customHeight="1">
      <c r="A1240" s="351"/>
      <c r="B1240" s="351"/>
      <c r="C1240" s="259" t="s">
        <v>106</v>
      </c>
      <c r="D1240" s="98">
        <v>747.18507281553389</v>
      </c>
      <c r="E1240" s="99">
        <v>3.6950849514563107</v>
      </c>
      <c r="F1240" s="99">
        <v>0.26604611650485432</v>
      </c>
      <c r="G1240" s="106"/>
      <c r="H1240" s="100">
        <f t="shared" si="19"/>
        <v>3.5606454971369076E-4</v>
      </c>
      <c r="I1240" s="106"/>
      <c r="J1240" s="107"/>
    </row>
    <row r="1241" spans="1:10" ht="17.100000000000001" customHeight="1">
      <c r="A1241" s="351"/>
      <c r="B1241" s="351"/>
      <c r="C1241" s="259" t="s">
        <v>107</v>
      </c>
      <c r="D1241" s="98">
        <v>504.28185679611647</v>
      </c>
      <c r="E1241" s="99">
        <v>0</v>
      </c>
      <c r="F1241" s="99">
        <v>0</v>
      </c>
      <c r="G1241" s="106"/>
      <c r="H1241" s="100">
        <f t="shared" si="19"/>
        <v>0</v>
      </c>
      <c r="I1241" s="106"/>
      <c r="J1241" s="107"/>
    </row>
    <row r="1242" spans="1:10" ht="17.100000000000001" customHeight="1">
      <c r="A1242" s="351"/>
      <c r="B1242" s="351"/>
      <c r="C1242" s="259" t="s">
        <v>110</v>
      </c>
      <c r="D1242" s="98">
        <v>69.389736477115122</v>
      </c>
      <c r="E1242" s="99">
        <v>0</v>
      </c>
      <c r="F1242" s="99">
        <v>0</v>
      </c>
      <c r="G1242" s="106"/>
      <c r="H1242" s="100">
        <f t="shared" si="19"/>
        <v>0</v>
      </c>
      <c r="I1242" s="106"/>
      <c r="J1242" s="107"/>
    </row>
    <row r="1243" spans="1:10" ht="17.100000000000001" customHeight="1">
      <c r="A1243" s="351"/>
      <c r="B1243" s="351"/>
      <c r="C1243" s="259" t="s">
        <v>111</v>
      </c>
      <c r="D1243" s="98">
        <v>72.734830097087368</v>
      </c>
      <c r="E1243" s="99">
        <v>0</v>
      </c>
      <c r="F1243" s="99">
        <v>0</v>
      </c>
      <c r="G1243" s="106"/>
      <c r="H1243" s="100">
        <f t="shared" si="19"/>
        <v>0</v>
      </c>
      <c r="I1243" s="106"/>
      <c r="J1243" s="107"/>
    </row>
    <row r="1244" spans="1:10" ht="17.100000000000001" customHeight="1">
      <c r="A1244" s="351"/>
      <c r="B1244" s="351"/>
      <c r="C1244" s="259" t="s">
        <v>112</v>
      </c>
      <c r="D1244" s="98">
        <v>45.118932038834949</v>
      </c>
      <c r="E1244" s="99">
        <v>0</v>
      </c>
      <c r="F1244" s="99">
        <v>0</v>
      </c>
      <c r="G1244" s="106"/>
      <c r="H1244" s="100">
        <f t="shared" si="19"/>
        <v>0</v>
      </c>
      <c r="I1244" s="106"/>
      <c r="J1244" s="107"/>
    </row>
    <row r="1245" spans="1:10" ht="17.100000000000001" customHeight="1">
      <c r="A1245" s="351"/>
      <c r="B1245" s="351"/>
      <c r="C1245" s="259" t="s">
        <v>114</v>
      </c>
      <c r="D1245" s="98">
        <v>7.7791262135922334</v>
      </c>
      <c r="E1245" s="99">
        <v>0</v>
      </c>
      <c r="F1245" s="99">
        <v>0</v>
      </c>
      <c r="G1245" s="106"/>
      <c r="H1245" s="100">
        <f t="shared" si="19"/>
        <v>0</v>
      </c>
      <c r="I1245" s="106"/>
      <c r="J1245" s="107"/>
    </row>
    <row r="1246" spans="1:10" ht="17.100000000000001" customHeight="1">
      <c r="A1246" s="351"/>
      <c r="B1246" s="351"/>
      <c r="C1246" s="259" t="s">
        <v>115</v>
      </c>
      <c r="D1246" s="98">
        <v>426.14572006472491</v>
      </c>
      <c r="E1246" s="99">
        <v>0</v>
      </c>
      <c r="F1246" s="99">
        <v>0</v>
      </c>
      <c r="G1246" s="106"/>
      <c r="H1246" s="100">
        <f t="shared" si="19"/>
        <v>0</v>
      </c>
      <c r="I1246" s="106"/>
      <c r="J1246" s="107"/>
    </row>
    <row r="1247" spans="1:10" ht="17.100000000000001" customHeight="1">
      <c r="A1247" s="351"/>
      <c r="B1247" s="351"/>
      <c r="C1247" s="259" t="s">
        <v>19</v>
      </c>
      <c r="D1247" s="102">
        <v>1995.7866215903834</v>
      </c>
      <c r="E1247" s="103">
        <v>3.6950849514563098</v>
      </c>
      <c r="F1247" s="103">
        <v>0.26604611650485432</v>
      </c>
      <c r="G1247" s="108"/>
      <c r="H1247" s="104">
        <f t="shared" si="19"/>
        <v>1.3330388811447691E-4</v>
      </c>
      <c r="I1247" s="108"/>
      <c r="J1247" s="109"/>
    </row>
    <row r="1248" spans="1:10" ht="17.100000000000001" customHeight="1">
      <c r="A1248" s="351"/>
      <c r="B1248" s="351" t="s">
        <v>116</v>
      </c>
      <c r="C1248" s="259" t="s">
        <v>117</v>
      </c>
      <c r="D1248" s="98">
        <v>206.15997023809527</v>
      </c>
      <c r="E1248" s="99">
        <v>0</v>
      </c>
      <c r="F1248" s="99">
        <v>0</v>
      </c>
      <c r="G1248" s="106"/>
      <c r="H1248" s="100">
        <f t="shared" si="19"/>
        <v>0</v>
      </c>
      <c r="I1248" s="106"/>
      <c r="J1248" s="107"/>
    </row>
    <row r="1249" spans="1:10" ht="17.100000000000001" customHeight="1">
      <c r="A1249" s="351"/>
      <c r="B1249" s="351"/>
      <c r="C1249" s="259" t="s">
        <v>119</v>
      </c>
      <c r="D1249" s="98">
        <v>21.640307692307694</v>
      </c>
      <c r="E1249" s="99">
        <v>0</v>
      </c>
      <c r="F1249" s="99">
        <v>0</v>
      </c>
      <c r="G1249" s="106"/>
      <c r="H1249" s="100">
        <f t="shared" si="19"/>
        <v>0</v>
      </c>
      <c r="I1249" s="106"/>
      <c r="J1249" s="107"/>
    </row>
    <row r="1250" spans="1:10" ht="17.100000000000001" customHeight="1">
      <c r="A1250" s="351"/>
      <c r="B1250" s="351"/>
      <c r="C1250" s="259" t="s">
        <v>120</v>
      </c>
      <c r="D1250" s="98">
        <v>126.86703296703298</v>
      </c>
      <c r="E1250" s="99">
        <v>15.311538461538461</v>
      </c>
      <c r="F1250" s="99">
        <v>5.4186513846153845</v>
      </c>
      <c r="G1250" s="106"/>
      <c r="H1250" s="100">
        <f t="shared" si="19"/>
        <v>4.2711264367816089E-2</v>
      </c>
      <c r="I1250" s="106"/>
      <c r="J1250" s="107"/>
    </row>
    <row r="1251" spans="1:10" ht="17.100000000000001" customHeight="1">
      <c r="A1251" s="351"/>
      <c r="B1251" s="351"/>
      <c r="C1251" s="259" t="s">
        <v>123</v>
      </c>
      <c r="D1251" s="98">
        <v>548.44074825174835</v>
      </c>
      <c r="E1251" s="99">
        <v>12.402346153846157</v>
      </c>
      <c r="F1251" s="99">
        <v>5.6542449230769236</v>
      </c>
      <c r="G1251" s="106"/>
      <c r="H1251" s="100">
        <f t="shared" si="19"/>
        <v>1.0309673271179844E-2</v>
      </c>
      <c r="I1251" s="106"/>
      <c r="J1251" s="107"/>
    </row>
    <row r="1252" spans="1:10" ht="17.100000000000001" customHeight="1">
      <c r="A1252" s="351"/>
      <c r="B1252" s="351"/>
      <c r="C1252" s="259" t="s">
        <v>125</v>
      </c>
      <c r="D1252" s="98">
        <v>33.685384615384621</v>
      </c>
      <c r="E1252" s="99">
        <v>0</v>
      </c>
      <c r="F1252" s="99">
        <v>0</v>
      </c>
      <c r="G1252" s="106"/>
      <c r="H1252" s="100">
        <f t="shared" si="19"/>
        <v>0</v>
      </c>
      <c r="I1252" s="106"/>
      <c r="J1252" s="107"/>
    </row>
    <row r="1253" spans="1:10" ht="17.100000000000001" customHeight="1">
      <c r="A1253" s="351"/>
      <c r="B1253" s="351"/>
      <c r="C1253" s="259" t="s">
        <v>126</v>
      </c>
      <c r="D1253" s="98">
        <v>237.32884615384614</v>
      </c>
      <c r="E1253" s="99">
        <v>13.014807692307693</v>
      </c>
      <c r="F1253" s="99">
        <v>0.48996923076923082</v>
      </c>
      <c r="G1253" s="106"/>
      <c r="H1253" s="100">
        <f t="shared" si="19"/>
        <v>2.0645161290322586E-3</v>
      </c>
      <c r="I1253" s="106"/>
      <c r="J1253" s="107"/>
    </row>
    <row r="1254" spans="1:10" ht="17.100000000000001" customHeight="1">
      <c r="A1254" s="351"/>
      <c r="B1254" s="351"/>
      <c r="C1254" s="259" t="s">
        <v>128</v>
      </c>
      <c r="D1254" s="98">
        <v>218.76967032967036</v>
      </c>
      <c r="E1254" s="99">
        <v>0</v>
      </c>
      <c r="F1254" s="99">
        <v>0</v>
      </c>
      <c r="G1254" s="106"/>
      <c r="H1254" s="100">
        <f t="shared" si="19"/>
        <v>0</v>
      </c>
      <c r="I1254" s="106"/>
      <c r="J1254" s="107"/>
    </row>
    <row r="1255" spans="1:10" ht="17.100000000000001" customHeight="1">
      <c r="A1255" s="351"/>
      <c r="B1255" s="351"/>
      <c r="C1255" s="259" t="s">
        <v>129</v>
      </c>
      <c r="D1255" s="98">
        <v>134.40128205128207</v>
      </c>
      <c r="E1255" s="99">
        <v>0</v>
      </c>
      <c r="F1255" s="99">
        <v>0</v>
      </c>
      <c r="G1255" s="106"/>
      <c r="H1255" s="100">
        <f t="shared" si="19"/>
        <v>0</v>
      </c>
      <c r="I1255" s="106"/>
      <c r="J1255" s="107"/>
    </row>
    <row r="1256" spans="1:10" ht="17.100000000000001" customHeight="1">
      <c r="A1256" s="351"/>
      <c r="B1256" s="351"/>
      <c r="C1256" s="259" t="s">
        <v>131</v>
      </c>
      <c r="D1256" s="98">
        <v>31.133461538461543</v>
      </c>
      <c r="E1256" s="99">
        <v>0</v>
      </c>
      <c r="F1256" s="99">
        <v>0</v>
      </c>
      <c r="G1256" s="106"/>
      <c r="H1256" s="100">
        <f t="shared" si="19"/>
        <v>0</v>
      </c>
      <c r="I1256" s="106"/>
      <c r="J1256" s="107"/>
    </row>
    <row r="1257" spans="1:10" ht="17.100000000000001" customHeight="1">
      <c r="A1257" s="351"/>
      <c r="B1257" s="351"/>
      <c r="C1257" s="259" t="s">
        <v>132</v>
      </c>
      <c r="D1257" s="98">
        <v>78.74505494505496</v>
      </c>
      <c r="E1257" s="99">
        <v>0</v>
      </c>
      <c r="F1257" s="99">
        <v>0</v>
      </c>
      <c r="G1257" s="106"/>
      <c r="H1257" s="100">
        <f t="shared" si="19"/>
        <v>0</v>
      </c>
      <c r="I1257" s="106"/>
      <c r="J1257" s="107"/>
    </row>
    <row r="1258" spans="1:10" ht="17.100000000000001" customHeight="1">
      <c r="A1258" s="351"/>
      <c r="B1258" s="351"/>
      <c r="C1258" s="259" t="s">
        <v>19</v>
      </c>
      <c r="D1258" s="102">
        <v>1637.1717587828844</v>
      </c>
      <c r="E1258" s="103">
        <v>40.72869230769232</v>
      </c>
      <c r="F1258" s="103">
        <v>11.562865538461541</v>
      </c>
      <c r="G1258" s="108"/>
      <c r="H1258" s="104">
        <f t="shared" si="19"/>
        <v>7.0627076703654312E-3</v>
      </c>
      <c r="I1258" s="108"/>
      <c r="J1258" s="109"/>
    </row>
    <row r="1259" spans="1:10" ht="17.100000000000001" customHeight="1">
      <c r="A1259" s="351" t="s">
        <v>153</v>
      </c>
      <c r="B1259" s="351" t="s">
        <v>5</v>
      </c>
      <c r="C1259" s="259" t="s">
        <v>7</v>
      </c>
      <c r="D1259" s="98">
        <v>324.60571895424835</v>
      </c>
      <c r="E1259" s="99">
        <v>39.428860294117648</v>
      </c>
      <c r="F1259" s="99">
        <v>0.89179411764705885</v>
      </c>
      <c r="G1259" s="106"/>
      <c r="H1259" s="100">
        <f t="shared" si="19"/>
        <v>2.747314867156586E-3</v>
      </c>
      <c r="I1259" s="99">
        <v>0.54498529411764707</v>
      </c>
      <c r="J1259" s="101">
        <v>0.54498529411764707</v>
      </c>
    </row>
    <row r="1260" spans="1:10" ht="17.100000000000001" customHeight="1">
      <c r="A1260" s="351"/>
      <c r="B1260" s="351"/>
      <c r="C1260" s="259" t="s">
        <v>9</v>
      </c>
      <c r="D1260" s="98">
        <v>1664.5860171568625</v>
      </c>
      <c r="E1260" s="99">
        <v>209.94319852941175</v>
      </c>
      <c r="F1260" s="99">
        <v>146.55205049019605</v>
      </c>
      <c r="G1260" s="99">
        <v>27.681399509803917</v>
      </c>
      <c r="H1260" s="100">
        <f t="shared" si="19"/>
        <v>8.8041139946921532E-2</v>
      </c>
      <c r="I1260" s="99">
        <v>0.55489411764705887</v>
      </c>
      <c r="J1260" s="107"/>
    </row>
    <row r="1261" spans="1:10" ht="17.100000000000001" customHeight="1">
      <c r="A1261" s="351"/>
      <c r="B1261" s="351"/>
      <c r="C1261" s="259" t="s">
        <v>11</v>
      </c>
      <c r="D1261" s="98">
        <v>82.551000000000002</v>
      </c>
      <c r="E1261" s="99">
        <v>29.684374999999999</v>
      </c>
      <c r="F1261" s="99">
        <v>8.9384124999999983</v>
      </c>
      <c r="G1261" s="99">
        <v>1.1456249999999999</v>
      </c>
      <c r="H1261" s="100">
        <f t="shared" si="19"/>
        <v>0.10827745878305529</v>
      </c>
      <c r="I1261" s="99">
        <v>0.30599999999999994</v>
      </c>
      <c r="J1261" s="101">
        <v>0</v>
      </c>
    </row>
    <row r="1262" spans="1:10" ht="17.100000000000001" customHeight="1">
      <c r="A1262" s="351"/>
      <c r="B1262" s="351"/>
      <c r="C1262" s="259" t="s">
        <v>12</v>
      </c>
      <c r="D1262" s="98">
        <v>1529.9255626750705</v>
      </c>
      <c r="E1262" s="99">
        <v>641.20064763655478</v>
      </c>
      <c r="F1262" s="99">
        <v>178.15892911531284</v>
      </c>
      <c r="G1262" s="99">
        <v>54.823138235294124</v>
      </c>
      <c r="H1262" s="100">
        <f t="shared" si="19"/>
        <v>0.11644940999861618</v>
      </c>
      <c r="I1262" s="99">
        <v>0.2</v>
      </c>
      <c r="J1262" s="101">
        <v>0</v>
      </c>
    </row>
    <row r="1263" spans="1:10" ht="17.100000000000001" customHeight="1">
      <c r="A1263" s="351"/>
      <c r="B1263" s="351"/>
      <c r="C1263" s="259" t="s">
        <v>14</v>
      </c>
      <c r="D1263" s="98">
        <v>4.1286764705882355</v>
      </c>
      <c r="E1263" s="99">
        <v>0</v>
      </c>
      <c r="F1263" s="99">
        <v>0</v>
      </c>
      <c r="G1263" s="106"/>
      <c r="H1263" s="100">
        <f t="shared" si="19"/>
        <v>0</v>
      </c>
      <c r="I1263" s="106"/>
      <c r="J1263" s="107"/>
    </row>
    <row r="1264" spans="1:10" ht="17.100000000000001" customHeight="1">
      <c r="A1264" s="351"/>
      <c r="B1264" s="351"/>
      <c r="C1264" s="259" t="s">
        <v>15</v>
      </c>
      <c r="D1264" s="98">
        <v>641.01884978991586</v>
      </c>
      <c r="E1264" s="99">
        <v>83.916743697478992</v>
      </c>
      <c r="F1264" s="99">
        <v>14.586533613445379</v>
      </c>
      <c r="G1264" s="99">
        <v>5.9452941176470588</v>
      </c>
      <c r="H1264" s="100">
        <f t="shared" si="19"/>
        <v>2.2755233513376234E-2</v>
      </c>
      <c r="I1264" s="99">
        <v>0</v>
      </c>
      <c r="J1264" s="101">
        <v>0.39635294117647063</v>
      </c>
    </row>
    <row r="1265" spans="1:10" ht="17.100000000000001" customHeight="1">
      <c r="A1265" s="351"/>
      <c r="B1265" s="351"/>
      <c r="C1265" s="259" t="s">
        <v>16</v>
      </c>
      <c r="D1265" s="98">
        <v>65.422794117647058</v>
      </c>
      <c r="E1265" s="99">
        <v>28.508897058823528</v>
      </c>
      <c r="F1265" s="99">
        <v>15.89935294117647</v>
      </c>
      <c r="G1265" s="99">
        <v>2.1</v>
      </c>
      <c r="H1265" s="100">
        <f t="shared" si="19"/>
        <v>0.24302466985108176</v>
      </c>
      <c r="I1265" s="99">
        <v>0</v>
      </c>
      <c r="J1265" s="101">
        <v>0</v>
      </c>
    </row>
    <row r="1266" spans="1:10" ht="17.100000000000001" customHeight="1">
      <c r="A1266" s="351"/>
      <c r="B1266" s="351"/>
      <c r="C1266" s="259" t="s">
        <v>18</v>
      </c>
      <c r="D1266" s="98">
        <v>246.79705882352937</v>
      </c>
      <c r="E1266" s="99">
        <v>0</v>
      </c>
      <c r="F1266" s="99">
        <v>0</v>
      </c>
      <c r="G1266" s="106"/>
      <c r="H1266" s="100">
        <f t="shared" si="19"/>
        <v>0</v>
      </c>
      <c r="I1266" s="106"/>
      <c r="J1266" s="107"/>
    </row>
    <row r="1267" spans="1:10" ht="17.100000000000001" customHeight="1">
      <c r="A1267" s="351"/>
      <c r="B1267" s="351"/>
      <c r="C1267" s="259" t="s">
        <v>19</v>
      </c>
      <c r="D1267" s="102">
        <v>4559.0356779878621</v>
      </c>
      <c r="E1267" s="103">
        <v>1032.682722216387</v>
      </c>
      <c r="F1267" s="103">
        <v>365.02707277777785</v>
      </c>
      <c r="G1267" s="103">
        <v>91.69545686274509</v>
      </c>
      <c r="H1267" s="104">
        <f t="shared" si="19"/>
        <v>8.0066728703225051E-2</v>
      </c>
      <c r="I1267" s="103">
        <v>1.6058794117647059</v>
      </c>
      <c r="J1267" s="105">
        <v>0.94133823529411775</v>
      </c>
    </row>
    <row r="1268" spans="1:10" ht="17.100000000000001" customHeight="1">
      <c r="A1268" s="351"/>
      <c r="B1268" s="351" t="s">
        <v>20</v>
      </c>
      <c r="C1268" s="259" t="s">
        <v>24</v>
      </c>
      <c r="D1268" s="98">
        <v>40</v>
      </c>
      <c r="E1268" s="99">
        <v>32.799999999999997</v>
      </c>
      <c r="F1268" s="99">
        <v>0.9</v>
      </c>
      <c r="G1268" s="99">
        <v>0.8</v>
      </c>
      <c r="H1268" s="100">
        <f t="shared" si="19"/>
        <v>2.2499999999999999E-2</v>
      </c>
      <c r="I1268" s="99">
        <v>1</v>
      </c>
      <c r="J1268" s="101">
        <v>2.5</v>
      </c>
    </row>
    <row r="1269" spans="1:10" ht="17.100000000000001" customHeight="1">
      <c r="A1269" s="351"/>
      <c r="B1269" s="351"/>
      <c r="C1269" s="259" t="s">
        <v>27</v>
      </c>
      <c r="D1269" s="98">
        <v>80.138888888888872</v>
      </c>
      <c r="E1269" s="99">
        <v>55.788888888888877</v>
      </c>
      <c r="F1269" s="99">
        <v>48.791111111111107</v>
      </c>
      <c r="G1269" s="99">
        <v>26.106666666666662</v>
      </c>
      <c r="H1269" s="100">
        <f t="shared" si="19"/>
        <v>0.60883188908145591</v>
      </c>
      <c r="I1269" s="106"/>
      <c r="J1269" s="107"/>
    </row>
    <row r="1270" spans="1:10" ht="17.100000000000001" customHeight="1">
      <c r="A1270" s="351"/>
      <c r="B1270" s="351"/>
      <c r="C1270" s="259" t="s">
        <v>28</v>
      </c>
      <c r="D1270" s="98">
        <v>113</v>
      </c>
      <c r="E1270" s="99">
        <v>5.2</v>
      </c>
      <c r="F1270" s="99">
        <v>10.5</v>
      </c>
      <c r="G1270" s="99">
        <v>9.9</v>
      </c>
      <c r="H1270" s="100">
        <f t="shared" si="19"/>
        <v>9.2920353982300891E-2</v>
      </c>
      <c r="I1270" s="99">
        <v>0</v>
      </c>
      <c r="J1270" s="101">
        <v>1.2E-2</v>
      </c>
    </row>
    <row r="1271" spans="1:10" ht="17.100000000000001" customHeight="1">
      <c r="A1271" s="351"/>
      <c r="B1271" s="351"/>
      <c r="C1271" s="259" t="s">
        <v>30</v>
      </c>
      <c r="D1271" s="98">
        <v>50.782142857142865</v>
      </c>
      <c r="E1271" s="99">
        <v>32.707142857142863</v>
      </c>
      <c r="F1271" s="99">
        <v>26.194978571428571</v>
      </c>
      <c r="G1271" s="106"/>
      <c r="H1271" s="100">
        <f t="shared" si="19"/>
        <v>0.51583050847457623</v>
      </c>
      <c r="I1271" s="106"/>
      <c r="J1271" s="107"/>
    </row>
    <row r="1272" spans="1:10" ht="17.100000000000001" customHeight="1">
      <c r="A1272" s="351"/>
      <c r="B1272" s="351"/>
      <c r="C1272" s="259" t="s">
        <v>19</v>
      </c>
      <c r="D1272" s="102">
        <v>283.92103174603176</v>
      </c>
      <c r="E1272" s="103">
        <v>126.49603174603173</v>
      </c>
      <c r="F1272" s="103">
        <v>86.386089682539676</v>
      </c>
      <c r="G1272" s="103">
        <v>36.806666666666658</v>
      </c>
      <c r="H1272" s="104">
        <f t="shared" si="19"/>
        <v>0.30426097408596453</v>
      </c>
      <c r="I1272" s="103">
        <v>1</v>
      </c>
      <c r="J1272" s="105">
        <v>2.512</v>
      </c>
    </row>
    <row r="1273" spans="1:10" ht="17.100000000000001" customHeight="1">
      <c r="A1273" s="351"/>
      <c r="B1273" s="351" t="s">
        <v>31</v>
      </c>
      <c r="C1273" s="259" t="s">
        <v>36</v>
      </c>
      <c r="D1273" s="98">
        <v>227.2242025862069</v>
      </c>
      <c r="E1273" s="99">
        <v>102.31457974137932</v>
      </c>
      <c r="F1273" s="99">
        <v>34.763299525862067</v>
      </c>
      <c r="G1273" s="99">
        <v>0.55201034482758626</v>
      </c>
      <c r="H1273" s="100">
        <f t="shared" si="19"/>
        <v>0.15299118285022112</v>
      </c>
      <c r="I1273" s="99">
        <v>0.27242068965517241</v>
      </c>
      <c r="J1273" s="107"/>
    </row>
    <row r="1274" spans="1:10" ht="17.100000000000001" customHeight="1">
      <c r="A1274" s="351"/>
      <c r="B1274" s="351"/>
      <c r="C1274" s="259" t="s">
        <v>38</v>
      </c>
      <c r="D1274" s="98">
        <v>1</v>
      </c>
      <c r="E1274" s="99">
        <v>0.5</v>
      </c>
      <c r="F1274" s="99">
        <v>0.25</v>
      </c>
      <c r="G1274" s="99">
        <v>0.15</v>
      </c>
      <c r="H1274" s="100">
        <f t="shared" si="19"/>
        <v>0.25</v>
      </c>
      <c r="I1274" s="99">
        <v>0</v>
      </c>
      <c r="J1274" s="101">
        <v>0</v>
      </c>
    </row>
    <row r="1275" spans="1:10" ht="17.100000000000001" customHeight="1">
      <c r="A1275" s="351"/>
      <c r="B1275" s="351"/>
      <c r="C1275" s="259" t="s">
        <v>42</v>
      </c>
      <c r="D1275" s="98">
        <v>6.4930555555555562</v>
      </c>
      <c r="E1275" s="99">
        <v>1.6232638888888891</v>
      </c>
      <c r="F1275" s="99">
        <v>2.3115277777777781</v>
      </c>
      <c r="G1275" s="106"/>
      <c r="H1275" s="100">
        <f t="shared" si="19"/>
        <v>0.35599999999999998</v>
      </c>
      <c r="I1275" s="106"/>
      <c r="J1275" s="107"/>
    </row>
    <row r="1276" spans="1:10" ht="17.100000000000001" customHeight="1">
      <c r="A1276" s="351"/>
      <c r="B1276" s="351"/>
      <c r="C1276" s="259" t="s">
        <v>43</v>
      </c>
      <c r="D1276" s="98">
        <v>19.818534482758622</v>
      </c>
      <c r="E1276" s="99">
        <v>4.4806034482758621</v>
      </c>
      <c r="F1276" s="99">
        <v>1.5950948275862069</v>
      </c>
      <c r="G1276" s="99">
        <v>0</v>
      </c>
      <c r="H1276" s="100">
        <f t="shared" si="19"/>
        <v>8.0485004023575973E-2</v>
      </c>
      <c r="I1276" s="99">
        <v>0</v>
      </c>
      <c r="J1276" s="101">
        <v>0</v>
      </c>
    </row>
    <row r="1277" spans="1:10" ht="17.100000000000001" customHeight="1">
      <c r="A1277" s="351"/>
      <c r="B1277" s="351"/>
      <c r="C1277" s="259" t="s">
        <v>44</v>
      </c>
      <c r="D1277" s="98">
        <v>549.01616379310349</v>
      </c>
      <c r="E1277" s="99">
        <v>11.343750000000004</v>
      </c>
      <c r="F1277" s="99">
        <v>2.2687500000000003</v>
      </c>
      <c r="G1277" s="106"/>
      <c r="H1277" s="100">
        <f t="shared" si="19"/>
        <v>4.1323919943001492E-3</v>
      </c>
      <c r="I1277" s="106"/>
      <c r="J1277" s="107"/>
    </row>
    <row r="1278" spans="1:10" ht="17.100000000000001" customHeight="1">
      <c r="A1278" s="351"/>
      <c r="B1278" s="351"/>
      <c r="C1278" s="259" t="s">
        <v>19</v>
      </c>
      <c r="D1278" s="102">
        <v>803.55195641762452</v>
      </c>
      <c r="E1278" s="103">
        <v>120.26219707854406</v>
      </c>
      <c r="F1278" s="103">
        <v>41.188672131226063</v>
      </c>
      <c r="G1278" s="103">
        <v>0.70201034482758617</v>
      </c>
      <c r="H1278" s="104">
        <f t="shared" si="19"/>
        <v>5.1258256298512897E-2</v>
      </c>
      <c r="I1278" s="103">
        <v>0.27242068965517241</v>
      </c>
      <c r="J1278" s="105">
        <v>0</v>
      </c>
    </row>
    <row r="1279" spans="1:10" ht="17.100000000000001" customHeight="1">
      <c r="A1279" s="351"/>
      <c r="B1279" s="351" t="s">
        <v>47</v>
      </c>
      <c r="C1279" s="259" t="s">
        <v>54</v>
      </c>
      <c r="D1279" s="98">
        <v>4.57</v>
      </c>
      <c r="E1279" s="99">
        <v>2.2850000000000001</v>
      </c>
      <c r="F1279" s="99">
        <v>1.6269199999999999</v>
      </c>
      <c r="G1279" s="99">
        <v>0.43872000000000005</v>
      </c>
      <c r="H1279" s="100">
        <f t="shared" si="19"/>
        <v>0.35599999999999998</v>
      </c>
      <c r="I1279" s="106"/>
      <c r="J1279" s="107"/>
    </row>
    <row r="1280" spans="1:10" ht="17.100000000000001" customHeight="1">
      <c r="A1280" s="351"/>
      <c r="B1280" s="351"/>
      <c r="C1280" s="259" t="s">
        <v>58</v>
      </c>
      <c r="D1280" s="98">
        <v>9.14</v>
      </c>
      <c r="E1280" s="99">
        <v>9.14</v>
      </c>
      <c r="F1280" s="99">
        <v>2.0298112000000001</v>
      </c>
      <c r="G1280" s="99">
        <v>0.50745280000000004</v>
      </c>
      <c r="H1280" s="100">
        <f t="shared" si="19"/>
        <v>0.22208</v>
      </c>
      <c r="I1280" s="106"/>
      <c r="J1280" s="107"/>
    </row>
    <row r="1281" spans="1:10" ht="17.100000000000001" customHeight="1">
      <c r="A1281" s="351"/>
      <c r="B1281" s="351"/>
      <c r="C1281" s="259" t="s">
        <v>19</v>
      </c>
      <c r="D1281" s="102">
        <v>13.71</v>
      </c>
      <c r="E1281" s="103">
        <v>11.425000000000001</v>
      </c>
      <c r="F1281" s="103">
        <v>3.6567312000000003</v>
      </c>
      <c r="G1281" s="103">
        <v>0.94617280000000004</v>
      </c>
      <c r="H1281" s="104">
        <f t="shared" si="19"/>
        <v>0.26672000000000001</v>
      </c>
      <c r="I1281" s="108"/>
      <c r="J1281" s="109"/>
    </row>
    <row r="1282" spans="1:10" ht="17.100000000000001" customHeight="1">
      <c r="A1282" s="351"/>
      <c r="B1282" s="351" t="s">
        <v>60</v>
      </c>
      <c r="C1282" s="259" t="s">
        <v>61</v>
      </c>
      <c r="D1282" s="98">
        <v>0.75</v>
      </c>
      <c r="E1282" s="99">
        <v>0.52500000000000002</v>
      </c>
      <c r="F1282" s="99">
        <v>3</v>
      </c>
      <c r="G1282" s="99">
        <v>0</v>
      </c>
      <c r="H1282" s="100">
        <f t="shared" si="19"/>
        <v>4</v>
      </c>
      <c r="I1282" s="99">
        <v>0</v>
      </c>
      <c r="J1282" s="101">
        <v>0</v>
      </c>
    </row>
    <row r="1283" spans="1:10" ht="17.100000000000001" customHeight="1">
      <c r="A1283" s="351"/>
      <c r="B1283" s="351"/>
      <c r="C1283" s="259" t="s">
        <v>62</v>
      </c>
      <c r="D1283" s="98">
        <v>294.60000000000002</v>
      </c>
      <c r="E1283" s="99">
        <v>0</v>
      </c>
      <c r="F1283" s="99">
        <v>0</v>
      </c>
      <c r="G1283" s="106"/>
      <c r="H1283" s="100">
        <f t="shared" ref="H1283:H1346" si="20">IFERROR((F1283/D1283),0)</f>
        <v>0</v>
      </c>
      <c r="I1283" s="106"/>
      <c r="J1283" s="107"/>
    </row>
    <row r="1284" spans="1:10" ht="17.100000000000001" customHeight="1">
      <c r="A1284" s="351"/>
      <c r="B1284" s="351"/>
      <c r="C1284" s="259" t="s">
        <v>63</v>
      </c>
      <c r="D1284" s="98">
        <v>28.600056390977446</v>
      </c>
      <c r="E1284" s="99">
        <v>0</v>
      </c>
      <c r="F1284" s="99">
        <v>0</v>
      </c>
      <c r="G1284" s="106"/>
      <c r="H1284" s="100">
        <f t="shared" si="20"/>
        <v>0</v>
      </c>
      <c r="I1284" s="106"/>
      <c r="J1284" s="107"/>
    </row>
    <row r="1285" spans="1:10" ht="17.100000000000001" customHeight="1">
      <c r="A1285" s="351"/>
      <c r="B1285" s="351"/>
      <c r="C1285" s="259" t="s">
        <v>64</v>
      </c>
      <c r="D1285" s="98">
        <v>301.16435620300751</v>
      </c>
      <c r="E1285" s="99">
        <v>0</v>
      </c>
      <c r="F1285" s="99">
        <v>0</v>
      </c>
      <c r="G1285" s="106"/>
      <c r="H1285" s="100">
        <f t="shared" si="20"/>
        <v>0</v>
      </c>
      <c r="I1285" s="106"/>
      <c r="J1285" s="107"/>
    </row>
    <row r="1286" spans="1:10" ht="17.100000000000001" customHeight="1">
      <c r="A1286" s="351"/>
      <c r="B1286" s="351"/>
      <c r="C1286" s="259" t="s">
        <v>65</v>
      </c>
      <c r="D1286" s="98">
        <v>48.453947368421062</v>
      </c>
      <c r="E1286" s="99">
        <v>14.536184210526319</v>
      </c>
      <c r="F1286" s="99">
        <v>25.874407894736848</v>
      </c>
      <c r="G1286" s="106"/>
      <c r="H1286" s="100">
        <f t="shared" si="20"/>
        <v>0.53400000000000003</v>
      </c>
      <c r="I1286" s="106"/>
      <c r="J1286" s="107"/>
    </row>
    <row r="1287" spans="1:10" ht="17.100000000000001" customHeight="1">
      <c r="A1287" s="351"/>
      <c r="B1287" s="351"/>
      <c r="C1287" s="259" t="s">
        <v>19</v>
      </c>
      <c r="D1287" s="102">
        <v>673.56835996240602</v>
      </c>
      <c r="E1287" s="103">
        <v>15.061184210526319</v>
      </c>
      <c r="F1287" s="103">
        <v>28.874407894736848</v>
      </c>
      <c r="G1287" s="103">
        <v>0</v>
      </c>
      <c r="H1287" s="104">
        <f t="shared" si="20"/>
        <v>4.2867821012775038E-2</v>
      </c>
      <c r="I1287" s="103">
        <v>0</v>
      </c>
      <c r="J1287" s="105">
        <v>0</v>
      </c>
    </row>
    <row r="1288" spans="1:10" ht="17.100000000000001" customHeight="1">
      <c r="A1288" s="351"/>
      <c r="B1288" s="351" t="s">
        <v>66</v>
      </c>
      <c r="C1288" s="259" t="s">
        <v>68</v>
      </c>
      <c r="D1288" s="98">
        <v>72.863221884498486</v>
      </c>
      <c r="E1288" s="99">
        <v>72.863221884498486</v>
      </c>
      <c r="F1288" s="99">
        <v>3.8471781155015208</v>
      </c>
      <c r="G1288" s="106"/>
      <c r="H1288" s="100">
        <f t="shared" si="20"/>
        <v>5.2800000000000007E-2</v>
      </c>
      <c r="I1288" s="106"/>
      <c r="J1288" s="107"/>
    </row>
    <row r="1289" spans="1:10" ht="17.100000000000001" customHeight="1">
      <c r="A1289" s="351"/>
      <c r="B1289" s="351"/>
      <c r="C1289" s="259" t="s">
        <v>19</v>
      </c>
      <c r="D1289" s="102">
        <v>72.863221884498486</v>
      </c>
      <c r="E1289" s="103">
        <v>72.863221884498486</v>
      </c>
      <c r="F1289" s="103">
        <v>3.8471781155015208</v>
      </c>
      <c r="G1289" s="108"/>
      <c r="H1289" s="104">
        <f t="shared" si="20"/>
        <v>5.2800000000000007E-2</v>
      </c>
      <c r="I1289" s="108"/>
      <c r="J1289" s="109"/>
    </row>
    <row r="1290" spans="1:10" ht="17.100000000000001" customHeight="1">
      <c r="A1290" s="351"/>
      <c r="B1290" s="351" t="s">
        <v>75</v>
      </c>
      <c r="C1290" s="259" t="s">
        <v>78</v>
      </c>
      <c r="D1290" s="98">
        <v>27.244932432432435</v>
      </c>
      <c r="E1290" s="99">
        <v>27.244932432432435</v>
      </c>
      <c r="F1290" s="99">
        <v>31.770594594594602</v>
      </c>
      <c r="G1290" s="99">
        <v>18.711047297297302</v>
      </c>
      <c r="H1290" s="100">
        <f t="shared" si="20"/>
        <v>1.1661102362204725</v>
      </c>
      <c r="I1290" s="106"/>
      <c r="J1290" s="107"/>
    </row>
    <row r="1291" spans="1:10" ht="17.100000000000001" customHeight="1">
      <c r="A1291" s="351"/>
      <c r="B1291" s="351"/>
      <c r="C1291" s="259" t="s">
        <v>79</v>
      </c>
      <c r="D1291" s="98">
        <v>7.883868243243243</v>
      </c>
      <c r="E1291" s="99">
        <v>7.883868243243243</v>
      </c>
      <c r="F1291" s="99">
        <v>1.1352770270270269</v>
      </c>
      <c r="G1291" s="106"/>
      <c r="H1291" s="100">
        <f t="shared" si="20"/>
        <v>0.14399999999999999</v>
      </c>
      <c r="I1291" s="106"/>
      <c r="J1291" s="107"/>
    </row>
    <row r="1292" spans="1:10" ht="17.100000000000001" customHeight="1">
      <c r="A1292" s="351"/>
      <c r="B1292" s="351"/>
      <c r="C1292" s="259" t="s">
        <v>83</v>
      </c>
      <c r="D1292" s="98">
        <v>5.5061936936936942</v>
      </c>
      <c r="E1292" s="99">
        <v>5.5061936936936942</v>
      </c>
      <c r="F1292" s="99">
        <v>4.8454504504504508</v>
      </c>
      <c r="G1292" s="106"/>
      <c r="H1292" s="100">
        <f t="shared" si="20"/>
        <v>0.88</v>
      </c>
      <c r="I1292" s="106"/>
      <c r="J1292" s="107"/>
    </row>
    <row r="1293" spans="1:10" ht="17.100000000000001" customHeight="1">
      <c r="A1293" s="351"/>
      <c r="B1293" s="351"/>
      <c r="C1293" s="259" t="s">
        <v>84</v>
      </c>
      <c r="D1293" s="98">
        <v>29.192837837837839</v>
      </c>
      <c r="E1293" s="99">
        <v>29.192837837837839</v>
      </c>
      <c r="F1293" s="99">
        <v>2.8688270270270273</v>
      </c>
      <c r="G1293" s="106"/>
      <c r="H1293" s="100">
        <f t="shared" si="20"/>
        <v>9.8271604938271612E-2</v>
      </c>
      <c r="I1293" s="106"/>
      <c r="J1293" s="107"/>
    </row>
    <row r="1294" spans="1:10" ht="17.100000000000001" customHeight="1">
      <c r="A1294" s="351"/>
      <c r="B1294" s="351"/>
      <c r="C1294" s="259" t="s">
        <v>19</v>
      </c>
      <c r="D1294" s="102">
        <v>69.827832207207209</v>
      </c>
      <c r="E1294" s="103">
        <v>69.827832207207209</v>
      </c>
      <c r="F1294" s="103">
        <v>40.620149099099102</v>
      </c>
      <c r="G1294" s="103">
        <v>18.711047297297302</v>
      </c>
      <c r="H1294" s="104">
        <f t="shared" si="20"/>
        <v>0.58171860438918988</v>
      </c>
      <c r="I1294" s="108"/>
      <c r="J1294" s="109"/>
    </row>
    <row r="1295" spans="1:10" ht="17.100000000000001" customHeight="1">
      <c r="A1295" s="351"/>
      <c r="B1295" s="351" t="s">
        <v>88</v>
      </c>
      <c r="C1295" s="259" t="s">
        <v>93</v>
      </c>
      <c r="D1295" s="98">
        <v>0.12</v>
      </c>
      <c r="E1295" s="99">
        <v>0.12</v>
      </c>
      <c r="F1295" s="99">
        <v>0.05</v>
      </c>
      <c r="G1295" s="99">
        <v>0</v>
      </c>
      <c r="H1295" s="100">
        <f t="shared" si="20"/>
        <v>0.41666666666666669</v>
      </c>
      <c r="I1295" s="99">
        <v>0</v>
      </c>
      <c r="J1295" s="101">
        <v>0</v>
      </c>
    </row>
    <row r="1296" spans="1:10" ht="17.100000000000001" customHeight="1">
      <c r="A1296" s="351"/>
      <c r="B1296" s="351"/>
      <c r="C1296" s="259" t="s">
        <v>95</v>
      </c>
      <c r="D1296" s="98">
        <v>0.25</v>
      </c>
      <c r="E1296" s="99">
        <v>0.25</v>
      </c>
      <c r="F1296" s="99">
        <v>0.15</v>
      </c>
      <c r="G1296" s="99">
        <v>0</v>
      </c>
      <c r="H1296" s="100">
        <f t="shared" si="20"/>
        <v>0.6</v>
      </c>
      <c r="I1296" s="99">
        <v>0</v>
      </c>
      <c r="J1296" s="101">
        <v>0</v>
      </c>
    </row>
    <row r="1297" spans="1:10" ht="17.100000000000001" customHeight="1">
      <c r="A1297" s="351"/>
      <c r="B1297" s="351"/>
      <c r="C1297" s="259" t="s">
        <v>99</v>
      </c>
      <c r="D1297" s="98">
        <v>291.5238611908178</v>
      </c>
      <c r="E1297" s="99">
        <v>123.4577761836442</v>
      </c>
      <c r="F1297" s="99">
        <v>53.954347202295551</v>
      </c>
      <c r="G1297" s="99">
        <v>1.6124705882352941</v>
      </c>
      <c r="H1297" s="100">
        <f t="shared" si="20"/>
        <v>0.18507695041463373</v>
      </c>
      <c r="I1297" s="106"/>
      <c r="J1297" s="107"/>
    </row>
    <row r="1298" spans="1:10" ht="17.100000000000001" customHeight="1">
      <c r="A1298" s="351"/>
      <c r="B1298" s="351"/>
      <c r="C1298" s="259" t="s">
        <v>19</v>
      </c>
      <c r="D1298" s="102">
        <v>291.8938611908178</v>
      </c>
      <c r="E1298" s="103">
        <v>123.8277761836442</v>
      </c>
      <c r="F1298" s="103">
        <v>54.154347202295554</v>
      </c>
      <c r="G1298" s="103">
        <v>1.6124705882352943</v>
      </c>
      <c r="H1298" s="104">
        <f t="shared" si="20"/>
        <v>0.18552753038849831</v>
      </c>
      <c r="I1298" s="103">
        <v>0</v>
      </c>
      <c r="J1298" s="105">
        <v>0</v>
      </c>
    </row>
    <row r="1299" spans="1:10" ht="17.100000000000001" customHeight="1">
      <c r="A1299" s="351"/>
      <c r="B1299" s="351" t="s">
        <v>100</v>
      </c>
      <c r="C1299" s="259" t="s">
        <v>101</v>
      </c>
      <c r="D1299" s="98">
        <v>600.14466019417478</v>
      </c>
      <c r="E1299" s="99">
        <v>14.646601941747573</v>
      </c>
      <c r="F1299" s="99">
        <v>18.403009708737866</v>
      </c>
      <c r="G1299" s="99">
        <v>7.45</v>
      </c>
      <c r="H1299" s="100">
        <f t="shared" si="20"/>
        <v>3.0664289677731424E-2</v>
      </c>
      <c r="I1299" s="99">
        <v>0</v>
      </c>
      <c r="J1299" s="101">
        <v>0</v>
      </c>
    </row>
    <row r="1300" spans="1:10" ht="17.100000000000001" customHeight="1">
      <c r="A1300" s="351"/>
      <c r="B1300" s="351"/>
      <c r="C1300" s="259" t="s">
        <v>102</v>
      </c>
      <c r="D1300" s="98">
        <v>28.804993065187237</v>
      </c>
      <c r="E1300" s="99">
        <v>0</v>
      </c>
      <c r="F1300" s="99">
        <v>0</v>
      </c>
      <c r="G1300" s="106"/>
      <c r="H1300" s="100">
        <f t="shared" si="20"/>
        <v>0</v>
      </c>
      <c r="I1300" s="106"/>
      <c r="J1300" s="107"/>
    </row>
    <row r="1301" spans="1:10" ht="17.100000000000001" customHeight="1">
      <c r="A1301" s="351"/>
      <c r="B1301" s="351"/>
      <c r="C1301" s="259" t="s">
        <v>103</v>
      </c>
      <c r="D1301" s="98">
        <v>3650.2916140776711</v>
      </c>
      <c r="E1301" s="99">
        <v>441.85436893203882</v>
      </c>
      <c r="F1301" s="99">
        <v>76.835612038834952</v>
      </c>
      <c r="G1301" s="99">
        <v>4.9848640776699025</v>
      </c>
      <c r="H1301" s="100">
        <f t="shared" si="20"/>
        <v>2.1049170905281005E-2</v>
      </c>
      <c r="I1301" s="99">
        <v>24.333106796116503</v>
      </c>
      <c r="J1301" s="107"/>
    </row>
    <row r="1302" spans="1:10" ht="17.100000000000001" customHeight="1">
      <c r="A1302" s="351"/>
      <c r="B1302" s="351"/>
      <c r="C1302" s="259" t="s">
        <v>104</v>
      </c>
      <c r="D1302" s="98">
        <v>918.16412510594853</v>
      </c>
      <c r="E1302" s="99">
        <v>3.8895631067961167</v>
      </c>
      <c r="F1302" s="99">
        <v>0.4791941747572816</v>
      </c>
      <c r="G1302" s="106"/>
      <c r="H1302" s="100">
        <f t="shared" si="20"/>
        <v>5.2190470271530869E-4</v>
      </c>
      <c r="I1302" s="106"/>
      <c r="J1302" s="107"/>
    </row>
    <row r="1303" spans="1:10" ht="17.100000000000001" customHeight="1">
      <c r="A1303" s="351"/>
      <c r="B1303" s="351"/>
      <c r="C1303" s="259" t="s">
        <v>105</v>
      </c>
      <c r="D1303" s="98">
        <v>1741.0211078363382</v>
      </c>
      <c r="E1303" s="99">
        <v>8.0274999999999999</v>
      </c>
      <c r="F1303" s="99">
        <v>14.285</v>
      </c>
      <c r="G1303" s="99">
        <v>10.7</v>
      </c>
      <c r="H1303" s="100">
        <f t="shared" si="20"/>
        <v>8.204955089690295E-3</v>
      </c>
      <c r="I1303" s="99">
        <v>0.45</v>
      </c>
      <c r="J1303" s="101">
        <v>0</v>
      </c>
    </row>
    <row r="1304" spans="1:10" ht="17.100000000000001" customHeight="1">
      <c r="A1304" s="351"/>
      <c r="B1304" s="351"/>
      <c r="C1304" s="259" t="s">
        <v>106</v>
      </c>
      <c r="D1304" s="98">
        <v>4237.6545728155343</v>
      </c>
      <c r="E1304" s="99">
        <v>421.1245024271845</v>
      </c>
      <c r="F1304" s="99">
        <v>43.719580582524273</v>
      </c>
      <c r="G1304" s="99">
        <v>0.2</v>
      </c>
      <c r="H1304" s="100">
        <f t="shared" si="20"/>
        <v>1.0316928817885363E-2</v>
      </c>
      <c r="I1304" s="99">
        <v>0.05</v>
      </c>
      <c r="J1304" s="101">
        <v>0</v>
      </c>
    </row>
    <row r="1305" spans="1:10" ht="17.100000000000001" customHeight="1">
      <c r="A1305" s="351"/>
      <c r="B1305" s="351"/>
      <c r="C1305" s="259" t="s">
        <v>107</v>
      </c>
      <c r="D1305" s="98">
        <v>2346.7386598474345</v>
      </c>
      <c r="E1305" s="99">
        <v>7.2812621359223302</v>
      </c>
      <c r="F1305" s="99">
        <v>1.6843986407766991</v>
      </c>
      <c r="G1305" s="99">
        <v>0</v>
      </c>
      <c r="H1305" s="100">
        <f t="shared" si="20"/>
        <v>7.1776149155279383E-4</v>
      </c>
      <c r="I1305" s="99">
        <v>0</v>
      </c>
      <c r="J1305" s="101">
        <v>0</v>
      </c>
    </row>
    <row r="1306" spans="1:10" ht="17.100000000000001" customHeight="1">
      <c r="A1306" s="351"/>
      <c r="B1306" s="351"/>
      <c r="C1306" s="259" t="s">
        <v>108</v>
      </c>
      <c r="D1306" s="98">
        <v>36.761160714285715</v>
      </c>
      <c r="E1306" s="99">
        <v>0</v>
      </c>
      <c r="F1306" s="99">
        <v>0</v>
      </c>
      <c r="G1306" s="106"/>
      <c r="H1306" s="100">
        <f t="shared" si="20"/>
        <v>0</v>
      </c>
      <c r="I1306" s="106"/>
      <c r="J1306" s="107"/>
    </row>
    <row r="1307" spans="1:10" ht="17.100000000000001" customHeight="1">
      <c r="A1307" s="351"/>
      <c r="B1307" s="351"/>
      <c r="C1307" s="259" t="s">
        <v>109</v>
      </c>
      <c r="D1307" s="98">
        <v>1560.2588073759439</v>
      </c>
      <c r="E1307" s="99">
        <v>3.1116504854368934</v>
      </c>
      <c r="F1307" s="99">
        <v>0.69103533980582532</v>
      </c>
      <c r="G1307" s="106"/>
      <c r="H1307" s="100">
        <f t="shared" si="20"/>
        <v>4.4289789395133379E-4</v>
      </c>
      <c r="I1307" s="106"/>
      <c r="J1307" s="107"/>
    </row>
    <row r="1308" spans="1:10" ht="17.100000000000001" customHeight="1">
      <c r="A1308" s="351"/>
      <c r="B1308" s="351"/>
      <c r="C1308" s="259" t="s">
        <v>110</v>
      </c>
      <c r="D1308" s="98">
        <v>3826.5462618469724</v>
      </c>
      <c r="E1308" s="99">
        <v>179.89451456310684</v>
      </c>
      <c r="F1308" s="99">
        <v>14.047848834951456</v>
      </c>
      <c r="G1308" s="99">
        <v>0</v>
      </c>
      <c r="H1308" s="100">
        <f t="shared" si="20"/>
        <v>3.671156148043257E-3</v>
      </c>
      <c r="I1308" s="99">
        <v>0.1</v>
      </c>
      <c r="J1308" s="101">
        <v>0</v>
      </c>
    </row>
    <row r="1309" spans="1:10" ht="17.100000000000001" customHeight="1">
      <c r="A1309" s="351"/>
      <c r="B1309" s="351"/>
      <c r="C1309" s="259" t="s">
        <v>111</v>
      </c>
      <c r="D1309" s="98">
        <v>5749.4880992834023</v>
      </c>
      <c r="E1309" s="99">
        <v>114.97548543689321</v>
      </c>
      <c r="F1309" s="99">
        <v>7.3220247572815538</v>
      </c>
      <c r="G1309" s="106"/>
      <c r="H1309" s="100">
        <f t="shared" si="20"/>
        <v>1.2735089856424171E-3</v>
      </c>
      <c r="I1309" s="99">
        <v>0.87126213592233015</v>
      </c>
      <c r="J1309" s="101">
        <v>2.4270873786407765E-4</v>
      </c>
    </row>
    <row r="1310" spans="1:10" ht="17.100000000000001" customHeight="1">
      <c r="A1310" s="351"/>
      <c r="B1310" s="351"/>
      <c r="C1310" s="259" t="s">
        <v>112</v>
      </c>
      <c r="D1310" s="98">
        <v>1830.6928883495143</v>
      </c>
      <c r="E1310" s="99">
        <v>8.8215291262135924</v>
      </c>
      <c r="F1310" s="99">
        <v>0.19603398058252428</v>
      </c>
      <c r="G1310" s="106"/>
      <c r="H1310" s="100">
        <f t="shared" si="20"/>
        <v>1.0708184962648833E-4</v>
      </c>
      <c r="I1310" s="99">
        <v>2.8004854368932039</v>
      </c>
      <c r="J1310" s="107"/>
    </row>
    <row r="1311" spans="1:10" ht="17.100000000000001" customHeight="1">
      <c r="A1311" s="351"/>
      <c r="B1311" s="351"/>
      <c r="C1311" s="259" t="s">
        <v>113</v>
      </c>
      <c r="D1311" s="98">
        <v>350.62674453883494</v>
      </c>
      <c r="E1311" s="99">
        <v>5.8343446601941755</v>
      </c>
      <c r="F1311" s="99">
        <v>0.42007281553398063</v>
      </c>
      <c r="G1311" s="106"/>
      <c r="H1311" s="100">
        <f t="shared" si="20"/>
        <v>1.1980626751290329E-3</v>
      </c>
      <c r="I1311" s="106"/>
      <c r="J1311" s="107"/>
    </row>
    <row r="1312" spans="1:10" ht="17.100000000000001" customHeight="1">
      <c r="A1312" s="351"/>
      <c r="B1312" s="351"/>
      <c r="C1312" s="259" t="s">
        <v>114</v>
      </c>
      <c r="D1312" s="98">
        <v>3239.522167321622</v>
      </c>
      <c r="E1312" s="99">
        <v>89.853072988904302</v>
      </c>
      <c r="F1312" s="99">
        <v>10.279692787794728</v>
      </c>
      <c r="G1312" s="99">
        <v>0.66678224687933418</v>
      </c>
      <c r="H1312" s="100">
        <f t="shared" si="20"/>
        <v>3.1732126705259719E-3</v>
      </c>
      <c r="I1312" s="99">
        <v>1.3335644937586684E-4</v>
      </c>
      <c r="J1312" s="101">
        <v>1.3335644937586684E-4</v>
      </c>
    </row>
    <row r="1313" spans="1:10" ht="17.100000000000001" customHeight="1">
      <c r="A1313" s="351"/>
      <c r="B1313" s="351"/>
      <c r="C1313" s="259" t="s">
        <v>115</v>
      </c>
      <c r="D1313" s="98">
        <v>1488.3200820619516</v>
      </c>
      <c r="E1313" s="99">
        <v>23.499368932038834</v>
      </c>
      <c r="F1313" s="99">
        <v>4.397830097087378</v>
      </c>
      <c r="G1313" s="99">
        <v>0</v>
      </c>
      <c r="H1313" s="100">
        <f t="shared" si="20"/>
        <v>2.954895354898744E-3</v>
      </c>
      <c r="I1313" s="99">
        <v>12.135436893203885</v>
      </c>
      <c r="J1313" s="101">
        <v>12.135436893203885</v>
      </c>
    </row>
    <row r="1314" spans="1:10" ht="17.100000000000001" customHeight="1">
      <c r="A1314" s="351"/>
      <c r="B1314" s="351"/>
      <c r="C1314" s="259" t="s">
        <v>19</v>
      </c>
      <c r="D1314" s="102">
        <v>31605.035944434818</v>
      </c>
      <c r="E1314" s="103">
        <v>1322.8137647364767</v>
      </c>
      <c r="F1314" s="103">
        <v>192.76133375866848</v>
      </c>
      <c r="G1314" s="103">
        <v>24.001646324549235</v>
      </c>
      <c r="H1314" s="104">
        <f t="shared" si="20"/>
        <v>6.0990702272120311E-3</v>
      </c>
      <c r="I1314" s="103">
        <v>40.740424618585294</v>
      </c>
      <c r="J1314" s="105">
        <v>12.135812958391124</v>
      </c>
    </row>
    <row r="1315" spans="1:10" ht="17.100000000000001" customHeight="1">
      <c r="A1315" s="351"/>
      <c r="B1315" s="351" t="s">
        <v>116</v>
      </c>
      <c r="C1315" s="259" t="s">
        <v>117</v>
      </c>
      <c r="D1315" s="98">
        <v>304.46872710622711</v>
      </c>
      <c r="E1315" s="99">
        <v>15.311538461538463</v>
      </c>
      <c r="F1315" s="99">
        <v>2.1762800000000002</v>
      </c>
      <c r="G1315" s="106"/>
      <c r="H1315" s="100">
        <f t="shared" si="20"/>
        <v>7.1477948513270807E-3</v>
      </c>
      <c r="I1315" s="106"/>
      <c r="J1315" s="107"/>
    </row>
    <row r="1316" spans="1:10" ht="17.100000000000001" customHeight="1">
      <c r="A1316" s="351"/>
      <c r="B1316" s="351"/>
      <c r="C1316" s="259" t="s">
        <v>118</v>
      </c>
      <c r="D1316" s="98">
        <v>280.88166666666666</v>
      </c>
      <c r="E1316" s="99">
        <v>213.51089743589748</v>
      </c>
      <c r="F1316" s="99">
        <v>111.66790064102565</v>
      </c>
      <c r="G1316" s="99">
        <v>11.507471794871796</v>
      </c>
      <c r="H1316" s="100">
        <f t="shared" si="20"/>
        <v>0.39756208358570566</v>
      </c>
      <c r="I1316" s="106"/>
      <c r="J1316" s="107"/>
    </row>
    <row r="1317" spans="1:10" ht="17.100000000000001" customHeight="1">
      <c r="A1317" s="351"/>
      <c r="B1317" s="351"/>
      <c r="C1317" s="259" t="s">
        <v>119</v>
      </c>
      <c r="D1317" s="98">
        <v>5.1038461538461544</v>
      </c>
      <c r="E1317" s="99">
        <v>2.5519230769230772</v>
      </c>
      <c r="F1317" s="99">
        <v>1.7965538461538462</v>
      </c>
      <c r="G1317" s="106"/>
      <c r="H1317" s="100">
        <f t="shared" si="20"/>
        <v>0.35199999999999998</v>
      </c>
      <c r="I1317" s="106"/>
      <c r="J1317" s="107"/>
    </row>
    <row r="1318" spans="1:10" ht="17.100000000000001" customHeight="1">
      <c r="A1318" s="351"/>
      <c r="B1318" s="351"/>
      <c r="C1318" s="259" t="s">
        <v>120</v>
      </c>
      <c r="D1318" s="98">
        <v>268.87284325396831</v>
      </c>
      <c r="E1318" s="99">
        <v>97.042707967032982</v>
      </c>
      <c r="F1318" s="99">
        <v>26.468691978021987</v>
      </c>
      <c r="G1318" s="106"/>
      <c r="H1318" s="100">
        <f t="shared" si="20"/>
        <v>9.8443158697959485E-2</v>
      </c>
      <c r="I1318" s="106"/>
      <c r="J1318" s="107"/>
    </row>
    <row r="1319" spans="1:10" ht="17.100000000000001" customHeight="1">
      <c r="A1319" s="351"/>
      <c r="B1319" s="351"/>
      <c r="C1319" s="259" t="s">
        <v>121</v>
      </c>
      <c r="D1319" s="98">
        <v>739.44357582417604</v>
      </c>
      <c r="E1319" s="99">
        <v>236.49035714285719</v>
      </c>
      <c r="F1319" s="99">
        <v>88.798640263736274</v>
      </c>
      <c r="G1319" s="99">
        <v>34.068173076923081</v>
      </c>
      <c r="H1319" s="100">
        <f t="shared" si="20"/>
        <v>0.12008845998122608</v>
      </c>
      <c r="I1319" s="106"/>
      <c r="J1319" s="107"/>
    </row>
    <row r="1320" spans="1:10" ht="17.100000000000001" customHeight="1">
      <c r="A1320" s="351"/>
      <c r="B1320" s="351"/>
      <c r="C1320" s="259" t="s">
        <v>123</v>
      </c>
      <c r="D1320" s="98">
        <v>179.08468181818182</v>
      </c>
      <c r="E1320" s="99">
        <v>5.1548846153846162</v>
      </c>
      <c r="F1320" s="99">
        <v>2.4457630769230772</v>
      </c>
      <c r="G1320" s="106"/>
      <c r="H1320" s="100">
        <f t="shared" si="20"/>
        <v>1.3657019975645777E-2</v>
      </c>
      <c r="I1320" s="106"/>
      <c r="J1320" s="107"/>
    </row>
    <row r="1321" spans="1:10" ht="17.100000000000001" customHeight="1">
      <c r="A1321" s="351"/>
      <c r="B1321" s="351"/>
      <c r="C1321" s="259" t="s">
        <v>124</v>
      </c>
      <c r="D1321" s="98">
        <v>508.38244505494504</v>
      </c>
      <c r="E1321" s="99">
        <v>39.835519230769229</v>
      </c>
      <c r="F1321" s="99">
        <v>18.276566846153845</v>
      </c>
      <c r="G1321" s="106"/>
      <c r="H1321" s="100">
        <f t="shared" si="20"/>
        <v>3.5950428705653965E-2</v>
      </c>
      <c r="I1321" s="106"/>
      <c r="J1321" s="107"/>
    </row>
    <row r="1322" spans="1:10" ht="17.100000000000001" customHeight="1">
      <c r="A1322" s="351"/>
      <c r="B1322" s="351"/>
      <c r="C1322" s="259" t="s">
        <v>125</v>
      </c>
      <c r="D1322" s="98">
        <v>376.66384615384612</v>
      </c>
      <c r="E1322" s="99">
        <v>13.27</v>
      </c>
      <c r="F1322" s="99">
        <v>1.6348640000000001</v>
      </c>
      <c r="G1322" s="106"/>
      <c r="H1322" s="100">
        <f t="shared" si="20"/>
        <v>4.3403794037940382E-3</v>
      </c>
      <c r="I1322" s="106"/>
      <c r="J1322" s="107"/>
    </row>
    <row r="1323" spans="1:10" ht="17.100000000000001" customHeight="1">
      <c r="A1323" s="351"/>
      <c r="B1323" s="351"/>
      <c r="C1323" s="259" t="s">
        <v>126</v>
      </c>
      <c r="D1323" s="98">
        <v>375.15047771672778</v>
      </c>
      <c r="E1323" s="99">
        <v>22.456923076923076</v>
      </c>
      <c r="F1323" s="99">
        <v>1.9762092307692305</v>
      </c>
      <c r="G1323" s="106"/>
      <c r="H1323" s="100">
        <f t="shared" si="20"/>
        <v>5.2677774603860309E-3</v>
      </c>
      <c r="I1323" s="99">
        <v>0.17965538461538461</v>
      </c>
      <c r="J1323" s="107"/>
    </row>
    <row r="1324" spans="1:10" ht="17.100000000000001" customHeight="1">
      <c r="A1324" s="351"/>
      <c r="B1324" s="351"/>
      <c r="C1324" s="259" t="s">
        <v>127</v>
      </c>
      <c r="D1324" s="98">
        <v>31.623076923076926</v>
      </c>
      <c r="E1324" s="99">
        <v>1</v>
      </c>
      <c r="F1324" s="99">
        <v>0.75</v>
      </c>
      <c r="G1324" s="99">
        <v>0.5</v>
      </c>
      <c r="H1324" s="100">
        <f t="shared" si="20"/>
        <v>2.3716857212357088E-2</v>
      </c>
      <c r="I1324" s="99">
        <v>0</v>
      </c>
      <c r="J1324" s="101">
        <v>0</v>
      </c>
    </row>
    <row r="1325" spans="1:10" ht="17.100000000000001" customHeight="1">
      <c r="A1325" s="351"/>
      <c r="B1325" s="351"/>
      <c r="C1325" s="259" t="s">
        <v>128</v>
      </c>
      <c r="D1325" s="98">
        <v>752.8594261294262</v>
      </c>
      <c r="E1325" s="99">
        <v>0</v>
      </c>
      <c r="F1325" s="99">
        <v>0</v>
      </c>
      <c r="G1325" s="106"/>
      <c r="H1325" s="100">
        <f t="shared" si="20"/>
        <v>0</v>
      </c>
      <c r="I1325" s="106"/>
      <c r="J1325" s="107"/>
    </row>
    <row r="1326" spans="1:10" ht="17.100000000000001" customHeight="1">
      <c r="A1326" s="351"/>
      <c r="B1326" s="351"/>
      <c r="C1326" s="259" t="s">
        <v>129</v>
      </c>
      <c r="D1326" s="98">
        <v>327.78034188034189</v>
      </c>
      <c r="E1326" s="99">
        <v>42.418632478632482</v>
      </c>
      <c r="F1326" s="99">
        <v>10.159375897435899</v>
      </c>
      <c r="G1326" s="106"/>
      <c r="H1326" s="100">
        <f t="shared" si="20"/>
        <v>3.0994463667820073E-2</v>
      </c>
      <c r="I1326" s="106"/>
      <c r="J1326" s="107"/>
    </row>
    <row r="1327" spans="1:10" ht="17.100000000000001" customHeight="1">
      <c r="A1327" s="351"/>
      <c r="B1327" s="351"/>
      <c r="C1327" s="259" t="s">
        <v>130</v>
      </c>
      <c r="D1327" s="98">
        <v>40.830769230769235</v>
      </c>
      <c r="E1327" s="99">
        <v>0</v>
      </c>
      <c r="F1327" s="99">
        <v>0</v>
      </c>
      <c r="G1327" s="106"/>
      <c r="H1327" s="100">
        <f t="shared" si="20"/>
        <v>0</v>
      </c>
      <c r="I1327" s="106"/>
      <c r="J1327" s="107"/>
    </row>
    <row r="1328" spans="1:10" ht="17.100000000000001" customHeight="1">
      <c r="A1328" s="351"/>
      <c r="B1328" s="351"/>
      <c r="C1328" s="259" t="s">
        <v>132</v>
      </c>
      <c r="D1328" s="98">
        <v>228.65230769230769</v>
      </c>
      <c r="E1328" s="99">
        <v>0</v>
      </c>
      <c r="F1328" s="99">
        <v>0</v>
      </c>
      <c r="G1328" s="106"/>
      <c r="H1328" s="100">
        <f t="shared" si="20"/>
        <v>0</v>
      </c>
      <c r="I1328" s="106"/>
      <c r="J1328" s="107"/>
    </row>
    <row r="1329" spans="1:10" ht="17.100000000000001" customHeight="1">
      <c r="A1329" s="351"/>
      <c r="B1329" s="351"/>
      <c r="C1329" s="259" t="s">
        <v>19</v>
      </c>
      <c r="D1329" s="102">
        <v>4419.7980316045068</v>
      </c>
      <c r="E1329" s="103">
        <v>689.04338348595854</v>
      </c>
      <c r="F1329" s="103">
        <v>266.15084578021975</v>
      </c>
      <c r="G1329" s="103">
        <v>46.075644871794879</v>
      </c>
      <c r="H1329" s="104">
        <f t="shared" si="20"/>
        <v>6.0217875087744621E-2</v>
      </c>
      <c r="I1329" s="103">
        <v>0.17965538461538461</v>
      </c>
      <c r="J1329" s="105">
        <v>0</v>
      </c>
    </row>
    <row r="1330" spans="1:10" ht="17.100000000000001" customHeight="1">
      <c r="A1330" s="351" t="s">
        <v>154</v>
      </c>
      <c r="B1330" s="351" t="s">
        <v>5</v>
      </c>
      <c r="C1330" s="259" t="s">
        <v>9</v>
      </c>
      <c r="D1330" s="98">
        <v>6.1286764705882355</v>
      </c>
      <c r="E1330" s="99">
        <v>6.1286764705882355</v>
      </c>
      <c r="F1330" s="99">
        <v>3.4698088235294118</v>
      </c>
      <c r="G1330" s="99">
        <v>2</v>
      </c>
      <c r="H1330" s="100">
        <f t="shared" si="20"/>
        <v>0.56615956808638268</v>
      </c>
      <c r="I1330" s="99">
        <v>0.3</v>
      </c>
      <c r="J1330" s="101">
        <v>0</v>
      </c>
    </row>
    <row r="1331" spans="1:10" ht="17.100000000000001" customHeight="1">
      <c r="A1331" s="351"/>
      <c r="B1331" s="351"/>
      <c r="C1331" s="259" t="s">
        <v>11</v>
      </c>
      <c r="D1331" s="98">
        <v>0.5</v>
      </c>
      <c r="E1331" s="99">
        <v>0.5</v>
      </c>
      <c r="F1331" s="99">
        <v>0.05</v>
      </c>
      <c r="G1331" s="99">
        <v>0.05</v>
      </c>
      <c r="H1331" s="100">
        <f t="shared" si="20"/>
        <v>0.1</v>
      </c>
      <c r="I1331" s="99">
        <v>0</v>
      </c>
      <c r="J1331" s="101">
        <v>0</v>
      </c>
    </row>
    <row r="1332" spans="1:10" ht="17.100000000000001" customHeight="1">
      <c r="A1332" s="351"/>
      <c r="B1332" s="351"/>
      <c r="C1332" s="259" t="s">
        <v>12</v>
      </c>
      <c r="D1332" s="98">
        <v>95.903176470588249</v>
      </c>
      <c r="E1332" s="99">
        <v>61.453500000000005</v>
      </c>
      <c r="F1332" s="99">
        <v>10.424082352941175</v>
      </c>
      <c r="G1332" s="99">
        <v>0</v>
      </c>
      <c r="H1332" s="100">
        <f t="shared" si="20"/>
        <v>0.10869381741634022</v>
      </c>
      <c r="I1332" s="99">
        <v>0</v>
      </c>
      <c r="J1332" s="101">
        <v>0</v>
      </c>
    </row>
    <row r="1333" spans="1:10" ht="17.100000000000001" customHeight="1">
      <c r="A1333" s="351"/>
      <c r="B1333" s="351"/>
      <c r="C1333" s="259" t="s">
        <v>14</v>
      </c>
      <c r="D1333" s="98">
        <v>18</v>
      </c>
      <c r="E1333" s="99">
        <v>12.6</v>
      </c>
      <c r="F1333" s="99">
        <v>7.7</v>
      </c>
      <c r="G1333" s="99">
        <v>7.7</v>
      </c>
      <c r="H1333" s="100">
        <f t="shared" si="20"/>
        <v>0.42777777777777781</v>
      </c>
      <c r="I1333" s="99">
        <v>3.6</v>
      </c>
      <c r="J1333" s="101">
        <v>0</v>
      </c>
    </row>
    <row r="1334" spans="1:10" ht="17.100000000000001" customHeight="1">
      <c r="A1334" s="351"/>
      <c r="B1334" s="351"/>
      <c r="C1334" s="259" t="s">
        <v>19</v>
      </c>
      <c r="D1334" s="102">
        <v>120.53185294117648</v>
      </c>
      <c r="E1334" s="103">
        <v>80.682176470588246</v>
      </c>
      <c r="F1334" s="103">
        <v>21.643891176470589</v>
      </c>
      <c r="G1334" s="103">
        <v>9.75</v>
      </c>
      <c r="H1334" s="104">
        <f t="shared" si="20"/>
        <v>0.17956988670068419</v>
      </c>
      <c r="I1334" s="103">
        <v>3.9</v>
      </c>
      <c r="J1334" s="105">
        <v>0</v>
      </c>
    </row>
    <row r="1335" spans="1:10" ht="17.100000000000001" customHeight="1">
      <c r="A1335" s="351"/>
      <c r="B1335" s="351" t="s">
        <v>47</v>
      </c>
      <c r="C1335" s="259" t="s">
        <v>54</v>
      </c>
      <c r="D1335" s="98">
        <v>6.25E-2</v>
      </c>
      <c r="E1335" s="99">
        <v>6.25E-2</v>
      </c>
      <c r="F1335" s="99">
        <v>7.4999999999999997E-2</v>
      </c>
      <c r="G1335" s="99">
        <v>0</v>
      </c>
      <c r="H1335" s="100">
        <f t="shared" si="20"/>
        <v>1.2</v>
      </c>
      <c r="I1335" s="99">
        <v>1.2500000000000001E-2</v>
      </c>
      <c r="J1335" s="101">
        <v>0</v>
      </c>
    </row>
    <row r="1336" spans="1:10" ht="17.100000000000001" customHeight="1">
      <c r="A1336" s="351"/>
      <c r="B1336" s="351"/>
      <c r="C1336" s="259" t="s">
        <v>19</v>
      </c>
      <c r="D1336" s="102">
        <v>6.25E-2</v>
      </c>
      <c r="E1336" s="103">
        <v>6.25E-2</v>
      </c>
      <c r="F1336" s="103">
        <v>7.4999999999999997E-2</v>
      </c>
      <c r="G1336" s="103">
        <v>0</v>
      </c>
      <c r="H1336" s="104">
        <f t="shared" si="20"/>
        <v>1.2</v>
      </c>
      <c r="I1336" s="103">
        <v>1.2500000000000001E-2</v>
      </c>
      <c r="J1336" s="105">
        <v>0</v>
      </c>
    </row>
    <row r="1337" spans="1:10" ht="17.100000000000001" customHeight="1">
      <c r="A1337" s="351"/>
      <c r="B1337" s="351" t="s">
        <v>60</v>
      </c>
      <c r="C1337" s="259" t="s">
        <v>62</v>
      </c>
      <c r="D1337" s="98">
        <v>2</v>
      </c>
      <c r="E1337" s="99">
        <v>2</v>
      </c>
      <c r="F1337" s="99">
        <v>3</v>
      </c>
      <c r="G1337" s="99">
        <v>3</v>
      </c>
      <c r="H1337" s="100">
        <f t="shared" si="20"/>
        <v>1.5</v>
      </c>
      <c r="I1337" s="99">
        <v>0.3</v>
      </c>
      <c r="J1337" s="101">
        <v>0</v>
      </c>
    </row>
    <row r="1338" spans="1:10" ht="17.100000000000001" customHeight="1">
      <c r="A1338" s="351"/>
      <c r="B1338" s="351"/>
      <c r="C1338" s="259" t="s">
        <v>60</v>
      </c>
      <c r="D1338" s="98">
        <v>2.25</v>
      </c>
      <c r="E1338" s="99">
        <v>2.25</v>
      </c>
      <c r="F1338" s="99">
        <v>3.375</v>
      </c>
      <c r="G1338" s="99">
        <v>0</v>
      </c>
      <c r="H1338" s="100">
        <f t="shared" si="20"/>
        <v>1.5</v>
      </c>
      <c r="I1338" s="99">
        <v>4.5000000000000005E-3</v>
      </c>
      <c r="J1338" s="101">
        <v>9.0000000000000011E-3</v>
      </c>
    </row>
    <row r="1339" spans="1:10" ht="17.100000000000001" customHeight="1">
      <c r="A1339" s="351"/>
      <c r="B1339" s="351"/>
      <c r="C1339" s="259" t="s">
        <v>19</v>
      </c>
      <c r="D1339" s="102">
        <v>4.25</v>
      </c>
      <c r="E1339" s="103">
        <v>4.25</v>
      </c>
      <c r="F1339" s="103">
        <v>6.375</v>
      </c>
      <c r="G1339" s="103">
        <v>3</v>
      </c>
      <c r="H1339" s="104">
        <f t="shared" si="20"/>
        <v>1.5</v>
      </c>
      <c r="I1339" s="103">
        <v>0.30449999999999999</v>
      </c>
      <c r="J1339" s="105">
        <v>9.0000000000000011E-3</v>
      </c>
    </row>
    <row r="1340" spans="1:10" ht="17.100000000000001" customHeight="1">
      <c r="A1340" s="351"/>
      <c r="B1340" s="351" t="s">
        <v>100</v>
      </c>
      <c r="C1340" s="259" t="s">
        <v>103</v>
      </c>
      <c r="D1340" s="98">
        <v>152.47087378640776</v>
      </c>
      <c r="E1340" s="99">
        <v>0</v>
      </c>
      <c r="F1340" s="99">
        <v>0</v>
      </c>
      <c r="G1340" s="106"/>
      <c r="H1340" s="100">
        <f t="shared" si="20"/>
        <v>0</v>
      </c>
      <c r="I1340" s="106"/>
      <c r="J1340" s="107"/>
    </row>
    <row r="1341" spans="1:10" ht="17.100000000000001" customHeight="1">
      <c r="A1341" s="351"/>
      <c r="B1341" s="351"/>
      <c r="C1341" s="259" t="s">
        <v>110</v>
      </c>
      <c r="D1341" s="98">
        <v>3</v>
      </c>
      <c r="E1341" s="99">
        <v>3</v>
      </c>
      <c r="F1341" s="99">
        <v>0</v>
      </c>
      <c r="G1341" s="99">
        <v>0</v>
      </c>
      <c r="H1341" s="100">
        <f t="shared" si="20"/>
        <v>0</v>
      </c>
      <c r="I1341" s="99">
        <v>0</v>
      </c>
      <c r="J1341" s="101">
        <v>0</v>
      </c>
    </row>
    <row r="1342" spans="1:10" ht="17.100000000000001" customHeight="1">
      <c r="A1342" s="351"/>
      <c r="B1342" s="351"/>
      <c r="C1342" s="259" t="s">
        <v>112</v>
      </c>
      <c r="D1342" s="98">
        <v>17.643058252427185</v>
      </c>
      <c r="E1342" s="99">
        <v>0</v>
      </c>
      <c r="F1342" s="99">
        <v>0</v>
      </c>
      <c r="G1342" s="106"/>
      <c r="H1342" s="100">
        <f t="shared" si="20"/>
        <v>0</v>
      </c>
      <c r="I1342" s="106"/>
      <c r="J1342" s="107"/>
    </row>
    <row r="1343" spans="1:10" ht="17.100000000000001" customHeight="1">
      <c r="A1343" s="351"/>
      <c r="B1343" s="351"/>
      <c r="C1343" s="259" t="s">
        <v>19</v>
      </c>
      <c r="D1343" s="102">
        <v>173.11393203883495</v>
      </c>
      <c r="E1343" s="103">
        <v>3</v>
      </c>
      <c r="F1343" s="103">
        <v>0</v>
      </c>
      <c r="G1343" s="103">
        <v>0</v>
      </c>
      <c r="H1343" s="104">
        <f t="shared" si="20"/>
        <v>0</v>
      </c>
      <c r="I1343" s="103">
        <v>0</v>
      </c>
      <c r="J1343" s="105">
        <v>0</v>
      </c>
    </row>
    <row r="1344" spans="1:10" ht="17.100000000000001" customHeight="1">
      <c r="A1344" s="351" t="s">
        <v>155</v>
      </c>
      <c r="B1344" s="351" t="s">
        <v>5</v>
      </c>
      <c r="C1344" s="259" t="s">
        <v>10</v>
      </c>
      <c r="D1344" s="98">
        <v>59.360045955882356</v>
      </c>
      <c r="E1344" s="99">
        <v>59.360045955882356</v>
      </c>
      <c r="F1344" s="99">
        <v>17.58816176470588</v>
      </c>
      <c r="G1344" s="106"/>
      <c r="H1344" s="100">
        <f t="shared" si="20"/>
        <v>0.29629629629629622</v>
      </c>
      <c r="I1344" s="106"/>
      <c r="J1344" s="107"/>
    </row>
    <row r="1345" spans="1:10" ht="17.100000000000001" customHeight="1">
      <c r="A1345" s="351"/>
      <c r="B1345" s="351"/>
      <c r="C1345" s="259" t="s">
        <v>11</v>
      </c>
      <c r="D1345" s="98">
        <v>17.75</v>
      </c>
      <c r="E1345" s="99">
        <v>11.375</v>
      </c>
      <c r="F1345" s="99">
        <v>36.120000000000005</v>
      </c>
      <c r="G1345" s="99">
        <v>0</v>
      </c>
      <c r="H1345" s="100">
        <f t="shared" si="20"/>
        <v>2.0349295774647889</v>
      </c>
      <c r="I1345" s="99">
        <v>0</v>
      </c>
      <c r="J1345" s="101">
        <v>0</v>
      </c>
    </row>
    <row r="1346" spans="1:10" ht="17.100000000000001" customHeight="1">
      <c r="A1346" s="351"/>
      <c r="B1346" s="351"/>
      <c r="C1346" s="259" t="s">
        <v>12</v>
      </c>
      <c r="D1346" s="98">
        <v>1</v>
      </c>
      <c r="E1346" s="99">
        <v>1</v>
      </c>
      <c r="F1346" s="99">
        <v>1.25</v>
      </c>
      <c r="G1346" s="99">
        <v>0</v>
      </c>
      <c r="H1346" s="100">
        <f t="shared" si="20"/>
        <v>1.25</v>
      </c>
      <c r="I1346" s="99">
        <v>0</v>
      </c>
      <c r="J1346" s="101">
        <v>0</v>
      </c>
    </row>
    <row r="1347" spans="1:10" ht="17.100000000000001" customHeight="1">
      <c r="A1347" s="351"/>
      <c r="B1347" s="351"/>
      <c r="C1347" s="259" t="s">
        <v>14</v>
      </c>
      <c r="D1347" s="98">
        <v>56.183029411764721</v>
      </c>
      <c r="E1347" s="99">
        <v>0</v>
      </c>
      <c r="F1347" s="99">
        <v>0</v>
      </c>
      <c r="G1347" s="106"/>
      <c r="H1347" s="100">
        <f t="shared" ref="H1347:H1410" si="21">IFERROR((F1347/D1347),0)</f>
        <v>0</v>
      </c>
      <c r="I1347" s="106"/>
      <c r="J1347" s="107"/>
    </row>
    <row r="1348" spans="1:10" ht="17.100000000000001" customHeight="1">
      <c r="A1348" s="351"/>
      <c r="B1348" s="351"/>
      <c r="C1348" s="259" t="s">
        <v>19</v>
      </c>
      <c r="D1348" s="102">
        <v>134.29307536764708</v>
      </c>
      <c r="E1348" s="103">
        <v>71.735045955882356</v>
      </c>
      <c r="F1348" s="103">
        <v>54.958161764705878</v>
      </c>
      <c r="G1348" s="103">
        <v>0</v>
      </c>
      <c r="H1348" s="104">
        <f t="shared" si="21"/>
        <v>0.40924047360036853</v>
      </c>
      <c r="I1348" s="103">
        <v>0</v>
      </c>
      <c r="J1348" s="105">
        <v>0</v>
      </c>
    </row>
    <row r="1349" spans="1:10" ht="17.100000000000001" customHeight="1">
      <c r="A1349" s="351"/>
      <c r="B1349" s="351" t="s">
        <v>20</v>
      </c>
      <c r="C1349" s="259" t="s">
        <v>24</v>
      </c>
      <c r="D1349" s="98">
        <v>0.25</v>
      </c>
      <c r="E1349" s="99">
        <v>0.25</v>
      </c>
      <c r="F1349" s="99">
        <v>1</v>
      </c>
      <c r="G1349" s="99">
        <v>0</v>
      </c>
      <c r="H1349" s="100">
        <f t="shared" si="21"/>
        <v>4</v>
      </c>
      <c r="I1349" s="99">
        <v>0.05</v>
      </c>
      <c r="J1349" s="101">
        <v>0</v>
      </c>
    </row>
    <row r="1350" spans="1:10" ht="17.100000000000001" customHeight="1">
      <c r="A1350" s="351"/>
      <c r="B1350" s="351"/>
      <c r="C1350" s="259" t="s">
        <v>28</v>
      </c>
      <c r="D1350" s="98">
        <v>10</v>
      </c>
      <c r="E1350" s="99">
        <v>10</v>
      </c>
      <c r="F1350" s="99">
        <v>10</v>
      </c>
      <c r="G1350" s="99">
        <v>10</v>
      </c>
      <c r="H1350" s="100">
        <f t="shared" si="21"/>
        <v>1</v>
      </c>
      <c r="I1350" s="99">
        <v>0</v>
      </c>
      <c r="J1350" s="101">
        <v>0</v>
      </c>
    </row>
    <row r="1351" spans="1:10" ht="17.100000000000001" customHeight="1">
      <c r="A1351" s="351"/>
      <c r="B1351" s="351"/>
      <c r="C1351" s="259" t="s">
        <v>29</v>
      </c>
      <c r="D1351" s="98">
        <v>0.81</v>
      </c>
      <c r="E1351" s="99">
        <v>0.81</v>
      </c>
      <c r="F1351" s="99">
        <v>4</v>
      </c>
      <c r="G1351" s="99">
        <v>0</v>
      </c>
      <c r="H1351" s="100">
        <f t="shared" si="21"/>
        <v>4.9382716049382713</v>
      </c>
      <c r="I1351" s="99">
        <v>0.17499999999999999</v>
      </c>
      <c r="J1351" s="101">
        <v>0</v>
      </c>
    </row>
    <row r="1352" spans="1:10" ht="17.100000000000001" customHeight="1">
      <c r="A1352" s="351"/>
      <c r="B1352" s="351"/>
      <c r="C1352" s="259" t="s">
        <v>19</v>
      </c>
      <c r="D1352" s="102">
        <v>11.059999999999999</v>
      </c>
      <c r="E1352" s="103">
        <v>11.059999999999999</v>
      </c>
      <c r="F1352" s="103">
        <v>15</v>
      </c>
      <c r="G1352" s="103">
        <v>10</v>
      </c>
      <c r="H1352" s="104">
        <f t="shared" si="21"/>
        <v>1.3562386980108501</v>
      </c>
      <c r="I1352" s="103">
        <v>0.22499999999999998</v>
      </c>
      <c r="J1352" s="105">
        <v>0</v>
      </c>
    </row>
    <row r="1353" spans="1:10" ht="17.100000000000001" customHeight="1">
      <c r="A1353" s="351"/>
      <c r="B1353" s="351" t="s">
        <v>31</v>
      </c>
      <c r="C1353" s="259" t="s">
        <v>38</v>
      </c>
      <c r="D1353" s="98">
        <v>10.887866379310346</v>
      </c>
      <c r="E1353" s="99">
        <v>10.887866379310346</v>
      </c>
      <c r="F1353" s="99">
        <v>22.582241379310346</v>
      </c>
      <c r="G1353" s="106"/>
      <c r="H1353" s="100">
        <f t="shared" si="21"/>
        <v>2.074074074074074</v>
      </c>
      <c r="I1353" s="106"/>
      <c r="J1353" s="107"/>
    </row>
    <row r="1354" spans="1:10" ht="17.100000000000001" customHeight="1">
      <c r="A1354" s="351"/>
      <c r="B1354" s="351"/>
      <c r="C1354" s="259" t="s">
        <v>19</v>
      </c>
      <c r="D1354" s="102">
        <v>10.887866379310346</v>
      </c>
      <c r="E1354" s="103">
        <v>10.887866379310346</v>
      </c>
      <c r="F1354" s="103">
        <v>22.582241379310346</v>
      </c>
      <c r="G1354" s="108"/>
      <c r="H1354" s="104">
        <f t="shared" si="21"/>
        <v>2.074074074074074</v>
      </c>
      <c r="I1354" s="108"/>
      <c r="J1354" s="109"/>
    </row>
    <row r="1355" spans="1:10" ht="17.100000000000001" customHeight="1">
      <c r="A1355" s="351"/>
      <c r="B1355" s="351" t="s">
        <v>47</v>
      </c>
      <c r="C1355" s="259" t="s">
        <v>55</v>
      </c>
      <c r="D1355" s="98">
        <v>9.14</v>
      </c>
      <c r="E1355" s="99">
        <v>9.14</v>
      </c>
      <c r="F1355" s="99">
        <v>17.5488</v>
      </c>
      <c r="G1355" s="106"/>
      <c r="H1355" s="100">
        <f t="shared" si="21"/>
        <v>1.92</v>
      </c>
      <c r="I1355" s="106"/>
      <c r="J1355" s="107"/>
    </row>
    <row r="1356" spans="1:10" ht="17.100000000000001" customHeight="1">
      <c r="A1356" s="351"/>
      <c r="B1356" s="351"/>
      <c r="C1356" s="259" t="s">
        <v>56</v>
      </c>
      <c r="D1356" s="98">
        <v>0.75</v>
      </c>
      <c r="E1356" s="99">
        <v>0.75</v>
      </c>
      <c r="F1356" s="99">
        <v>0.2</v>
      </c>
      <c r="G1356" s="99">
        <v>0</v>
      </c>
      <c r="H1356" s="100">
        <f t="shared" si="21"/>
        <v>0.26666666666666666</v>
      </c>
      <c r="I1356" s="99">
        <v>0</v>
      </c>
      <c r="J1356" s="101">
        <v>0</v>
      </c>
    </row>
    <row r="1357" spans="1:10" ht="17.100000000000001" customHeight="1">
      <c r="A1357" s="351"/>
      <c r="B1357" s="351"/>
      <c r="C1357" s="259" t="s">
        <v>19</v>
      </c>
      <c r="D1357" s="102">
        <v>9.89</v>
      </c>
      <c r="E1357" s="103">
        <v>9.89</v>
      </c>
      <c r="F1357" s="103">
        <v>17.748799999999999</v>
      </c>
      <c r="G1357" s="103">
        <v>0</v>
      </c>
      <c r="H1357" s="104">
        <f t="shared" si="21"/>
        <v>1.7946208291203234</v>
      </c>
      <c r="I1357" s="103">
        <v>0</v>
      </c>
      <c r="J1357" s="105">
        <v>0</v>
      </c>
    </row>
    <row r="1358" spans="1:10" ht="17.100000000000001" customHeight="1">
      <c r="A1358" s="351"/>
      <c r="B1358" s="351" t="s">
        <v>60</v>
      </c>
      <c r="C1358" s="259" t="s">
        <v>61</v>
      </c>
      <c r="D1358" s="98">
        <v>5</v>
      </c>
      <c r="E1358" s="99">
        <v>5</v>
      </c>
      <c r="F1358" s="99">
        <v>0</v>
      </c>
      <c r="G1358" s="99">
        <v>0</v>
      </c>
      <c r="H1358" s="100">
        <f t="shared" si="21"/>
        <v>0</v>
      </c>
      <c r="I1358" s="99">
        <v>0</v>
      </c>
      <c r="J1358" s="101">
        <v>0</v>
      </c>
    </row>
    <row r="1359" spans="1:10" ht="17.100000000000001" customHeight="1">
      <c r="A1359" s="351"/>
      <c r="B1359" s="351"/>
      <c r="C1359" s="259" t="s">
        <v>19</v>
      </c>
      <c r="D1359" s="102">
        <v>5</v>
      </c>
      <c r="E1359" s="103">
        <v>5</v>
      </c>
      <c r="F1359" s="103">
        <v>0</v>
      </c>
      <c r="G1359" s="103">
        <v>0</v>
      </c>
      <c r="H1359" s="104">
        <f t="shared" si="21"/>
        <v>0</v>
      </c>
      <c r="I1359" s="103">
        <v>0</v>
      </c>
      <c r="J1359" s="105">
        <v>0</v>
      </c>
    </row>
    <row r="1360" spans="1:10" ht="17.100000000000001" customHeight="1">
      <c r="A1360" s="351"/>
      <c r="B1360" s="351" t="s">
        <v>75</v>
      </c>
      <c r="C1360" s="259" t="s">
        <v>78</v>
      </c>
      <c r="D1360" s="98">
        <v>3</v>
      </c>
      <c r="E1360" s="99">
        <v>3</v>
      </c>
      <c r="F1360" s="99">
        <v>1.25</v>
      </c>
      <c r="G1360" s="99">
        <v>1</v>
      </c>
      <c r="H1360" s="100">
        <f t="shared" si="21"/>
        <v>0.41666666666666669</v>
      </c>
      <c r="I1360" s="99">
        <v>0.01</v>
      </c>
      <c r="J1360" s="101">
        <v>0.01</v>
      </c>
    </row>
    <row r="1361" spans="1:10" ht="17.100000000000001" customHeight="1">
      <c r="A1361" s="351"/>
      <c r="B1361" s="351"/>
      <c r="C1361" s="259" t="s">
        <v>19</v>
      </c>
      <c r="D1361" s="102">
        <v>3</v>
      </c>
      <c r="E1361" s="103">
        <v>3</v>
      </c>
      <c r="F1361" s="103">
        <v>1.25</v>
      </c>
      <c r="G1361" s="103">
        <v>1</v>
      </c>
      <c r="H1361" s="104">
        <f t="shared" si="21"/>
        <v>0.41666666666666669</v>
      </c>
      <c r="I1361" s="103">
        <v>0.01</v>
      </c>
      <c r="J1361" s="105">
        <v>0.01</v>
      </c>
    </row>
    <row r="1362" spans="1:10" ht="17.100000000000001" customHeight="1">
      <c r="A1362" s="351"/>
      <c r="B1362" s="351" t="s">
        <v>88</v>
      </c>
      <c r="C1362" s="259" t="s">
        <v>97</v>
      </c>
      <c r="D1362" s="98">
        <v>0.5</v>
      </c>
      <c r="E1362" s="99">
        <v>0.5</v>
      </c>
      <c r="F1362" s="99">
        <v>0.6</v>
      </c>
      <c r="G1362" s="99">
        <v>0</v>
      </c>
      <c r="H1362" s="100">
        <f t="shared" si="21"/>
        <v>1.2</v>
      </c>
      <c r="I1362" s="99">
        <v>0</v>
      </c>
      <c r="J1362" s="101">
        <v>0</v>
      </c>
    </row>
    <row r="1363" spans="1:10" ht="17.100000000000001" customHeight="1">
      <c r="A1363" s="351"/>
      <c r="B1363" s="351"/>
      <c r="C1363" s="259" t="s">
        <v>19</v>
      </c>
      <c r="D1363" s="102">
        <v>0.5</v>
      </c>
      <c r="E1363" s="103">
        <v>0.5</v>
      </c>
      <c r="F1363" s="103">
        <v>0.6</v>
      </c>
      <c r="G1363" s="103">
        <v>0</v>
      </c>
      <c r="H1363" s="104">
        <f t="shared" si="21"/>
        <v>1.2</v>
      </c>
      <c r="I1363" s="103">
        <v>0</v>
      </c>
      <c r="J1363" s="105">
        <v>0</v>
      </c>
    </row>
    <row r="1364" spans="1:10" ht="17.100000000000001" customHeight="1">
      <c r="A1364" s="351"/>
      <c r="B1364" s="351" t="s">
        <v>100</v>
      </c>
      <c r="C1364" s="259" t="s">
        <v>103</v>
      </c>
      <c r="D1364" s="98">
        <v>2.5</v>
      </c>
      <c r="E1364" s="99">
        <v>2.5</v>
      </c>
      <c r="F1364" s="99">
        <v>0</v>
      </c>
      <c r="G1364" s="99">
        <v>0</v>
      </c>
      <c r="H1364" s="100">
        <f t="shared" si="21"/>
        <v>0</v>
      </c>
      <c r="I1364" s="99">
        <v>0</v>
      </c>
      <c r="J1364" s="101">
        <v>0</v>
      </c>
    </row>
    <row r="1365" spans="1:10" ht="17.100000000000001" customHeight="1">
      <c r="A1365" s="351"/>
      <c r="B1365" s="351"/>
      <c r="C1365" s="259" t="s">
        <v>109</v>
      </c>
      <c r="D1365" s="98">
        <v>61.525423728813557</v>
      </c>
      <c r="E1365" s="99">
        <v>61.525423728813557</v>
      </c>
      <c r="F1365" s="99">
        <v>167.79661016949152</v>
      </c>
      <c r="G1365" s="99">
        <v>0</v>
      </c>
      <c r="H1365" s="100">
        <f t="shared" si="21"/>
        <v>2.7272727272727271</v>
      </c>
      <c r="I1365" s="99">
        <v>0</v>
      </c>
      <c r="J1365" s="101">
        <v>0</v>
      </c>
    </row>
    <row r="1366" spans="1:10" ht="17.100000000000001" customHeight="1">
      <c r="A1366" s="351"/>
      <c r="B1366" s="351"/>
      <c r="C1366" s="259" t="s">
        <v>110</v>
      </c>
      <c r="D1366" s="98">
        <v>50</v>
      </c>
      <c r="E1366" s="99">
        <v>50</v>
      </c>
      <c r="F1366" s="99">
        <v>0</v>
      </c>
      <c r="G1366" s="99">
        <v>0</v>
      </c>
      <c r="H1366" s="100">
        <f t="shared" si="21"/>
        <v>0</v>
      </c>
      <c r="I1366" s="99">
        <v>0</v>
      </c>
      <c r="J1366" s="101">
        <v>0</v>
      </c>
    </row>
    <row r="1367" spans="1:10" ht="17.100000000000001" customHeight="1">
      <c r="A1367" s="351"/>
      <c r="B1367" s="351"/>
      <c r="C1367" s="259" t="s">
        <v>19</v>
      </c>
      <c r="D1367" s="102">
        <v>114.02542372881356</v>
      </c>
      <c r="E1367" s="103">
        <v>114.02542372881356</v>
      </c>
      <c r="F1367" s="103">
        <v>167.79661016949152</v>
      </c>
      <c r="G1367" s="103">
        <v>0</v>
      </c>
      <c r="H1367" s="104">
        <f t="shared" si="21"/>
        <v>1.471571906354515</v>
      </c>
      <c r="I1367" s="103">
        <v>0</v>
      </c>
      <c r="J1367" s="105">
        <v>0</v>
      </c>
    </row>
    <row r="1368" spans="1:10" ht="17.100000000000001" customHeight="1">
      <c r="A1368" s="351"/>
      <c r="B1368" s="351" t="s">
        <v>116</v>
      </c>
      <c r="C1368" s="259" t="s">
        <v>122</v>
      </c>
      <c r="D1368" s="98">
        <v>40.830769230769235</v>
      </c>
      <c r="E1368" s="99">
        <v>0</v>
      </c>
      <c r="F1368" s="99">
        <v>0</v>
      </c>
      <c r="G1368" s="106"/>
      <c r="H1368" s="100">
        <f t="shared" si="21"/>
        <v>0</v>
      </c>
      <c r="I1368" s="106"/>
      <c r="J1368" s="107"/>
    </row>
    <row r="1369" spans="1:10" ht="17.100000000000001" customHeight="1">
      <c r="A1369" s="351"/>
      <c r="B1369" s="351"/>
      <c r="C1369" s="259" t="s">
        <v>132</v>
      </c>
      <c r="D1369" s="98">
        <v>20.415384615384617</v>
      </c>
      <c r="E1369" s="99">
        <v>0</v>
      </c>
      <c r="F1369" s="99">
        <v>0</v>
      </c>
      <c r="G1369" s="106"/>
      <c r="H1369" s="100">
        <f t="shared" si="21"/>
        <v>0</v>
      </c>
      <c r="I1369" s="106"/>
      <c r="J1369" s="107"/>
    </row>
    <row r="1370" spans="1:10" ht="17.100000000000001" customHeight="1">
      <c r="A1370" s="351"/>
      <c r="B1370" s="351"/>
      <c r="C1370" s="259" t="s">
        <v>19</v>
      </c>
      <c r="D1370" s="102">
        <v>61.246153846153852</v>
      </c>
      <c r="E1370" s="103">
        <v>0</v>
      </c>
      <c r="F1370" s="103">
        <v>0</v>
      </c>
      <c r="G1370" s="108"/>
      <c r="H1370" s="104">
        <f t="shared" si="21"/>
        <v>0</v>
      </c>
      <c r="I1370" s="108"/>
      <c r="J1370" s="109"/>
    </row>
    <row r="1371" spans="1:10" ht="17.100000000000001" customHeight="1">
      <c r="A1371" s="351" t="s">
        <v>156</v>
      </c>
      <c r="B1371" s="351" t="s">
        <v>5</v>
      </c>
      <c r="C1371" s="259" t="s">
        <v>7</v>
      </c>
      <c r="D1371" s="98">
        <v>119.91126575630253</v>
      </c>
      <c r="E1371" s="99">
        <v>60.347857142857137</v>
      </c>
      <c r="F1371" s="99">
        <v>222.36922794117646</v>
      </c>
      <c r="G1371" s="99">
        <v>47.577997899159662</v>
      </c>
      <c r="H1371" s="100">
        <f t="shared" si="21"/>
        <v>1.854448174978828</v>
      </c>
      <c r="I1371" s="99">
        <v>27.008382352941172</v>
      </c>
      <c r="J1371" s="101">
        <v>0</v>
      </c>
    </row>
    <row r="1372" spans="1:10" ht="17.100000000000001" customHeight="1">
      <c r="A1372" s="351"/>
      <c r="B1372" s="351"/>
      <c r="C1372" s="259" t="s">
        <v>9</v>
      </c>
      <c r="D1372" s="98">
        <v>426.92212455882367</v>
      </c>
      <c r="E1372" s="99">
        <v>252.9479554411765</v>
      </c>
      <c r="F1372" s="99">
        <v>446.82974411764712</v>
      </c>
      <c r="G1372" s="99">
        <v>0</v>
      </c>
      <c r="H1372" s="100">
        <f t="shared" si="21"/>
        <v>1.0466305642496176</v>
      </c>
      <c r="I1372" s="99">
        <v>0</v>
      </c>
      <c r="J1372" s="101">
        <v>0</v>
      </c>
    </row>
    <row r="1373" spans="1:10" ht="17.100000000000001" customHeight="1">
      <c r="A1373" s="351"/>
      <c r="B1373" s="351"/>
      <c r="C1373" s="259" t="s">
        <v>10</v>
      </c>
      <c r="D1373" s="98">
        <v>854.87411642156871</v>
      </c>
      <c r="E1373" s="99">
        <v>811.87280412581697</v>
      </c>
      <c r="F1373" s="99">
        <v>2664.4928861764702</v>
      </c>
      <c r="G1373" s="99">
        <v>1435.9488596813726</v>
      </c>
      <c r="H1373" s="100">
        <f t="shared" si="21"/>
        <v>3.1168248458963919</v>
      </c>
      <c r="I1373" s="106"/>
      <c r="J1373" s="107"/>
    </row>
    <row r="1374" spans="1:10" ht="17.100000000000001" customHeight="1">
      <c r="A1374" s="351"/>
      <c r="B1374" s="351"/>
      <c r="C1374" s="259" t="s">
        <v>11</v>
      </c>
      <c r="D1374" s="98">
        <v>84.192562499999994</v>
      </c>
      <c r="E1374" s="99">
        <v>40.742925000000007</v>
      </c>
      <c r="F1374" s="99">
        <v>93.715118749999988</v>
      </c>
      <c r="G1374" s="99">
        <v>41.706624999999995</v>
      </c>
      <c r="H1374" s="100">
        <f t="shared" si="21"/>
        <v>1.1131044829523984</v>
      </c>
      <c r="I1374" s="99">
        <v>0.1</v>
      </c>
      <c r="J1374" s="101">
        <v>0</v>
      </c>
    </row>
    <row r="1375" spans="1:10" ht="17.100000000000001" customHeight="1">
      <c r="A1375" s="351"/>
      <c r="B1375" s="351"/>
      <c r="C1375" s="259" t="s">
        <v>12</v>
      </c>
      <c r="D1375" s="98">
        <v>1126.7123144724558</v>
      </c>
      <c r="E1375" s="99">
        <v>857.35375771475265</v>
      </c>
      <c r="F1375" s="99">
        <v>2074.8663475081698</v>
      </c>
      <c r="G1375" s="99">
        <v>471.81607945465697</v>
      </c>
      <c r="H1375" s="100">
        <f t="shared" si="21"/>
        <v>1.8415227390850473</v>
      </c>
      <c r="I1375" s="99">
        <v>1.0780799999999999</v>
      </c>
      <c r="J1375" s="101">
        <v>0</v>
      </c>
    </row>
    <row r="1376" spans="1:10" ht="17.100000000000001" customHeight="1">
      <c r="A1376" s="351"/>
      <c r="B1376" s="351"/>
      <c r="C1376" s="259" t="s">
        <v>13</v>
      </c>
      <c r="D1376" s="98">
        <v>393.57640624999999</v>
      </c>
      <c r="E1376" s="99">
        <v>289.36654779411765</v>
      </c>
      <c r="F1376" s="99">
        <v>1277.1253505514705</v>
      </c>
      <c r="G1376" s="99">
        <v>54.793729779411763</v>
      </c>
      <c r="H1376" s="100">
        <f t="shared" si="21"/>
        <v>3.2449235530146074</v>
      </c>
      <c r="I1376" s="106"/>
      <c r="J1376" s="107"/>
    </row>
    <row r="1377" spans="1:10" ht="17.100000000000001" customHeight="1">
      <c r="A1377" s="351"/>
      <c r="B1377" s="351"/>
      <c r="C1377" s="259" t="s">
        <v>14</v>
      </c>
      <c r="D1377" s="98">
        <v>987.06907428804868</v>
      </c>
      <c r="E1377" s="99">
        <v>848.39260533380025</v>
      </c>
      <c r="F1377" s="99">
        <v>1890.1036573004203</v>
      </c>
      <c r="G1377" s="99">
        <v>837.01325035702621</v>
      </c>
      <c r="H1377" s="100">
        <f t="shared" si="21"/>
        <v>1.9148646295738834</v>
      </c>
      <c r="I1377" s="106"/>
      <c r="J1377" s="107"/>
    </row>
    <row r="1378" spans="1:10" ht="17.100000000000001" customHeight="1">
      <c r="A1378" s="351"/>
      <c r="B1378" s="351"/>
      <c r="C1378" s="259" t="s">
        <v>15</v>
      </c>
      <c r="D1378" s="98">
        <v>20.936948529411765</v>
      </c>
      <c r="E1378" s="99">
        <v>5.5498529411764714</v>
      </c>
      <c r="F1378" s="99">
        <v>18.085288970588234</v>
      </c>
      <c r="G1378" s="99">
        <v>0</v>
      </c>
      <c r="H1378" s="100">
        <f t="shared" si="21"/>
        <v>0.86379774708728052</v>
      </c>
      <c r="I1378" s="99">
        <v>0</v>
      </c>
      <c r="J1378" s="101">
        <v>0</v>
      </c>
    </row>
    <row r="1379" spans="1:10" ht="17.100000000000001" customHeight="1">
      <c r="A1379" s="351"/>
      <c r="B1379" s="351"/>
      <c r="C1379" s="259" t="s">
        <v>16</v>
      </c>
      <c r="D1379" s="98">
        <v>1.6651470588235293</v>
      </c>
      <c r="E1379" s="99">
        <v>0.28999999999999998</v>
      </c>
      <c r="F1379" s="99">
        <v>0.6</v>
      </c>
      <c r="G1379" s="99">
        <v>0.25</v>
      </c>
      <c r="H1379" s="100">
        <f t="shared" si="21"/>
        <v>0.36032853484058996</v>
      </c>
      <c r="I1379" s="99">
        <v>0</v>
      </c>
      <c r="J1379" s="101">
        <v>0</v>
      </c>
    </row>
    <row r="1380" spans="1:10" ht="17.100000000000001" customHeight="1">
      <c r="A1380" s="351"/>
      <c r="B1380" s="351"/>
      <c r="C1380" s="259" t="s">
        <v>17</v>
      </c>
      <c r="D1380" s="98">
        <v>3797.1667206465918</v>
      </c>
      <c r="E1380" s="99">
        <v>3336.8038972720501</v>
      </c>
      <c r="F1380" s="99">
        <v>12794.575159753198</v>
      </c>
      <c r="G1380" s="99">
        <v>7257.3637485781628</v>
      </c>
      <c r="H1380" s="100">
        <f t="shared" si="21"/>
        <v>3.3695057660187495</v>
      </c>
      <c r="I1380" s="99">
        <v>41.788936091359624</v>
      </c>
      <c r="J1380" s="101">
        <v>40.913305322128849</v>
      </c>
    </row>
    <row r="1381" spans="1:10" ht="17.100000000000001" customHeight="1">
      <c r="A1381" s="351"/>
      <c r="B1381" s="351"/>
      <c r="C1381" s="259" t="s">
        <v>18</v>
      </c>
      <c r="D1381" s="98">
        <v>115.60294117647059</v>
      </c>
      <c r="E1381" s="99">
        <v>69.361764705882365</v>
      </c>
      <c r="F1381" s="99">
        <v>114.86308235294119</v>
      </c>
      <c r="G1381" s="99">
        <v>0</v>
      </c>
      <c r="H1381" s="100">
        <f t="shared" si="21"/>
        <v>0.99360000000000004</v>
      </c>
      <c r="I1381" s="106"/>
      <c r="J1381" s="107"/>
    </row>
    <row r="1382" spans="1:10" ht="17.100000000000001" customHeight="1">
      <c r="A1382" s="351"/>
      <c r="B1382" s="351"/>
      <c r="C1382" s="259" t="s">
        <v>19</v>
      </c>
      <c r="D1382" s="102">
        <v>7928.6296216584979</v>
      </c>
      <c r="E1382" s="103">
        <v>6573.0299674716298</v>
      </c>
      <c r="F1382" s="103">
        <v>21597.625863422083</v>
      </c>
      <c r="G1382" s="103">
        <v>10146.470290749789</v>
      </c>
      <c r="H1382" s="104">
        <f t="shared" si="21"/>
        <v>2.7240048903815901</v>
      </c>
      <c r="I1382" s="103">
        <v>69.975398444300794</v>
      </c>
      <c r="J1382" s="105">
        <v>40.913305322128849</v>
      </c>
    </row>
    <row r="1383" spans="1:10" ht="17.100000000000001" customHeight="1">
      <c r="A1383" s="351"/>
      <c r="B1383" s="351" t="s">
        <v>20</v>
      </c>
      <c r="C1383" s="259" t="s">
        <v>21</v>
      </c>
      <c r="D1383" s="98">
        <v>203.76607142857142</v>
      </c>
      <c r="E1383" s="99">
        <v>117.40971428571429</v>
      </c>
      <c r="F1383" s="99">
        <v>379.497208</v>
      </c>
      <c r="G1383" s="99">
        <v>227.73449999999997</v>
      </c>
      <c r="H1383" s="100">
        <f t="shared" si="21"/>
        <v>1.8624160800637988</v>
      </c>
      <c r="I1383" s="106"/>
      <c r="J1383" s="107"/>
    </row>
    <row r="1384" spans="1:10" ht="17.100000000000001" customHeight="1">
      <c r="A1384" s="351"/>
      <c r="B1384" s="351"/>
      <c r="C1384" s="259" t="s">
        <v>22</v>
      </c>
      <c r="D1384" s="98">
        <v>203.35555555555555</v>
      </c>
      <c r="E1384" s="99">
        <v>134.83611111111108</v>
      </c>
      <c r="F1384" s="99">
        <v>746.59166666666647</v>
      </c>
      <c r="G1384" s="99">
        <v>362.37666666666661</v>
      </c>
      <c r="H1384" s="100">
        <f t="shared" si="21"/>
        <v>3.6713610534367818</v>
      </c>
      <c r="I1384" s="106"/>
      <c r="J1384" s="107"/>
    </row>
    <row r="1385" spans="1:10" ht="17.100000000000001" customHeight="1">
      <c r="A1385" s="351"/>
      <c r="B1385" s="351"/>
      <c r="C1385" s="259" t="s">
        <v>23</v>
      </c>
      <c r="D1385" s="98">
        <v>25.990492222222223</v>
      </c>
      <c r="E1385" s="99">
        <v>13.263888888888888</v>
      </c>
      <c r="F1385" s="99">
        <v>16.176666666666662</v>
      </c>
      <c r="G1385" s="106"/>
      <c r="H1385" s="100">
        <f t="shared" si="21"/>
        <v>0.62240709134532646</v>
      </c>
      <c r="I1385" s="106"/>
      <c r="J1385" s="107"/>
    </row>
    <row r="1386" spans="1:10" ht="17.100000000000001" customHeight="1">
      <c r="A1386" s="351"/>
      <c r="B1386" s="351"/>
      <c r="C1386" s="259" t="s">
        <v>24</v>
      </c>
      <c r="D1386" s="98">
        <v>50.206250000000004</v>
      </c>
      <c r="E1386" s="99">
        <v>43.855624999999996</v>
      </c>
      <c r="F1386" s="99">
        <v>163.06632500000001</v>
      </c>
      <c r="G1386" s="99">
        <v>1.75</v>
      </c>
      <c r="H1386" s="100">
        <f t="shared" si="21"/>
        <v>3.2479287937258805</v>
      </c>
      <c r="I1386" s="99">
        <v>0</v>
      </c>
      <c r="J1386" s="101">
        <v>0</v>
      </c>
    </row>
    <row r="1387" spans="1:10" ht="17.100000000000001" customHeight="1">
      <c r="A1387" s="351"/>
      <c r="B1387" s="351"/>
      <c r="C1387" s="259" t="s">
        <v>25</v>
      </c>
      <c r="D1387" s="98">
        <v>286.04562770562768</v>
      </c>
      <c r="E1387" s="99">
        <v>241.43491522366523</v>
      </c>
      <c r="F1387" s="99">
        <v>846.29361333549764</v>
      </c>
      <c r="G1387" s="99">
        <v>260.92052792207789</v>
      </c>
      <c r="H1387" s="100">
        <f t="shared" si="21"/>
        <v>2.95859657119607</v>
      </c>
      <c r="I1387" s="99">
        <v>1.2050000000000001</v>
      </c>
      <c r="J1387" s="107"/>
    </row>
    <row r="1388" spans="1:10" ht="17.100000000000001" customHeight="1">
      <c r="A1388" s="351"/>
      <c r="B1388" s="351"/>
      <c r="C1388" s="259" t="s">
        <v>26</v>
      </c>
      <c r="D1388" s="98">
        <v>795.73484848484838</v>
      </c>
      <c r="E1388" s="99">
        <v>411.17424242424244</v>
      </c>
      <c r="F1388" s="99">
        <v>2245.3873333333331</v>
      </c>
      <c r="G1388" s="99">
        <v>1340.9489523809525</v>
      </c>
      <c r="H1388" s="100">
        <f t="shared" si="21"/>
        <v>2.8217783066919275</v>
      </c>
      <c r="I1388" s="99">
        <v>0.2</v>
      </c>
      <c r="J1388" s="101">
        <v>0</v>
      </c>
    </row>
    <row r="1389" spans="1:10" ht="17.100000000000001" customHeight="1">
      <c r="A1389" s="351"/>
      <c r="B1389" s="351"/>
      <c r="C1389" s="259" t="s">
        <v>27</v>
      </c>
      <c r="D1389" s="98">
        <v>1366.9616111111109</v>
      </c>
      <c r="E1389" s="99">
        <v>1056.1479206349204</v>
      </c>
      <c r="F1389" s="99">
        <v>2696.2978924603167</v>
      </c>
      <c r="G1389" s="99">
        <v>1217.3418761904763</v>
      </c>
      <c r="H1389" s="100">
        <f t="shared" si="21"/>
        <v>1.972475211113411</v>
      </c>
      <c r="I1389" s="99">
        <v>13.714285714285712</v>
      </c>
      <c r="J1389" s="101">
        <v>13.906285714285712</v>
      </c>
    </row>
    <row r="1390" spans="1:10" ht="17.100000000000001" customHeight="1">
      <c r="A1390" s="351"/>
      <c r="B1390" s="351"/>
      <c r="C1390" s="259" t="s">
        <v>28</v>
      </c>
      <c r="D1390" s="98">
        <v>58.098214285714292</v>
      </c>
      <c r="E1390" s="99">
        <v>58.098214285714292</v>
      </c>
      <c r="F1390" s="99">
        <v>62.050614285714289</v>
      </c>
      <c r="G1390" s="99">
        <v>32.284532142857145</v>
      </c>
      <c r="H1390" s="100">
        <f t="shared" si="21"/>
        <v>1.0680296296296297</v>
      </c>
      <c r="I1390" s="106"/>
      <c r="J1390" s="107"/>
    </row>
    <row r="1391" spans="1:10" ht="17.100000000000001" customHeight="1">
      <c r="A1391" s="351"/>
      <c r="B1391" s="351"/>
      <c r="C1391" s="259" t="s">
        <v>29</v>
      </c>
      <c r="D1391" s="98">
        <v>446.91289062500005</v>
      </c>
      <c r="E1391" s="99">
        <v>291.58984375</v>
      </c>
      <c r="F1391" s="99">
        <v>363.48793437500001</v>
      </c>
      <c r="G1391" s="99">
        <v>154.48205625</v>
      </c>
      <c r="H1391" s="100">
        <f t="shared" si="21"/>
        <v>0.81333061095344183</v>
      </c>
      <c r="I1391" s="106"/>
      <c r="J1391" s="107"/>
    </row>
    <row r="1392" spans="1:10" ht="17.100000000000001" customHeight="1">
      <c r="A1392" s="351"/>
      <c r="B1392" s="351"/>
      <c r="C1392" s="259" t="s">
        <v>30</v>
      </c>
      <c r="D1392" s="98">
        <v>217.05724587912098</v>
      </c>
      <c r="E1392" s="99">
        <v>162.72573248626375</v>
      </c>
      <c r="F1392" s="99">
        <v>277.80863677884616</v>
      </c>
      <c r="G1392" s="99">
        <v>101.65993258928572</v>
      </c>
      <c r="H1392" s="100">
        <f t="shared" si="21"/>
        <v>1.2798864910207033</v>
      </c>
      <c r="I1392" s="106"/>
      <c r="J1392" s="107"/>
    </row>
    <row r="1393" spans="1:10" ht="17.100000000000001" customHeight="1">
      <c r="A1393" s="351"/>
      <c r="B1393" s="351"/>
      <c r="C1393" s="259" t="s">
        <v>19</v>
      </c>
      <c r="D1393" s="102">
        <v>3654.1288072977713</v>
      </c>
      <c r="E1393" s="103">
        <v>2530.5362080905202</v>
      </c>
      <c r="F1393" s="103">
        <v>7796.6578909020409</v>
      </c>
      <c r="G1393" s="103">
        <v>3699.4990441423165</v>
      </c>
      <c r="H1393" s="104">
        <f t="shared" si="21"/>
        <v>2.1336571046239801</v>
      </c>
      <c r="I1393" s="103">
        <v>15.119285714285711</v>
      </c>
      <c r="J1393" s="105">
        <v>13.906285714285712</v>
      </c>
    </row>
    <row r="1394" spans="1:10" ht="17.100000000000001" customHeight="1">
      <c r="A1394" s="351"/>
      <c r="B1394" s="351" t="s">
        <v>31</v>
      </c>
      <c r="C1394" s="259" t="s">
        <v>32</v>
      </c>
      <c r="D1394" s="98">
        <v>819.00950431034494</v>
      </c>
      <c r="E1394" s="99">
        <v>567.54011637931046</v>
      </c>
      <c r="F1394" s="99">
        <v>860.15697672413808</v>
      </c>
      <c r="G1394" s="99">
        <v>796.02082241379321</v>
      </c>
      <c r="H1394" s="100">
        <f t="shared" si="21"/>
        <v>1.0502405310283203</v>
      </c>
      <c r="I1394" s="99">
        <v>2.437448275862069</v>
      </c>
      <c r="J1394" s="107"/>
    </row>
    <row r="1395" spans="1:10" ht="17.100000000000001" customHeight="1">
      <c r="A1395" s="351"/>
      <c r="B1395" s="351"/>
      <c r="C1395" s="259" t="s">
        <v>33</v>
      </c>
      <c r="D1395" s="98">
        <v>69.705387931034494</v>
      </c>
      <c r="E1395" s="99">
        <v>69.705387931034494</v>
      </c>
      <c r="F1395" s="99">
        <v>360.87957931034487</v>
      </c>
      <c r="G1395" s="99">
        <v>88.400513793103457</v>
      </c>
      <c r="H1395" s="100">
        <f t="shared" si="21"/>
        <v>5.1772121212121212</v>
      </c>
      <c r="I1395" s="106"/>
      <c r="J1395" s="107"/>
    </row>
    <row r="1396" spans="1:10" ht="17.100000000000001" customHeight="1">
      <c r="A1396" s="351"/>
      <c r="B1396" s="351"/>
      <c r="C1396" s="259" t="s">
        <v>34</v>
      </c>
      <c r="D1396" s="98">
        <v>14.081896551724137</v>
      </c>
      <c r="E1396" s="99">
        <v>14.081896551724137</v>
      </c>
      <c r="F1396" s="99">
        <v>47.089862068965509</v>
      </c>
      <c r="G1396" s="106"/>
      <c r="H1396" s="100">
        <f t="shared" si="21"/>
        <v>3.3439999999999994</v>
      </c>
      <c r="I1396" s="106"/>
      <c r="J1396" s="107"/>
    </row>
    <row r="1397" spans="1:10" ht="17.100000000000001" customHeight="1">
      <c r="A1397" s="351"/>
      <c r="B1397" s="351"/>
      <c r="C1397" s="259" t="s">
        <v>35</v>
      </c>
      <c r="D1397" s="98">
        <v>10.733534482758621</v>
      </c>
      <c r="E1397" s="99">
        <v>10.733534482758621</v>
      </c>
      <c r="F1397" s="99">
        <v>183.12724137931033</v>
      </c>
      <c r="G1397" s="106"/>
      <c r="H1397" s="100">
        <f t="shared" si="21"/>
        <v>17.061224489795915</v>
      </c>
      <c r="I1397" s="106"/>
      <c r="J1397" s="107"/>
    </row>
    <row r="1398" spans="1:10" ht="17.100000000000001" customHeight="1">
      <c r="A1398" s="351"/>
      <c r="B1398" s="351"/>
      <c r="C1398" s="259" t="s">
        <v>36</v>
      </c>
      <c r="D1398" s="98">
        <v>961.35094396551733</v>
      </c>
      <c r="E1398" s="99">
        <v>748.86616648706899</v>
      </c>
      <c r="F1398" s="99">
        <v>1549.9124473060344</v>
      </c>
      <c r="G1398" s="99">
        <v>1159.7908852370688</v>
      </c>
      <c r="H1398" s="100">
        <f t="shared" si="21"/>
        <v>1.6122233582179</v>
      </c>
      <c r="I1398" s="99">
        <v>33.61765086206897</v>
      </c>
      <c r="J1398" s="101">
        <v>0</v>
      </c>
    </row>
    <row r="1399" spans="1:10" ht="17.100000000000001" customHeight="1">
      <c r="A1399" s="351"/>
      <c r="B1399" s="351"/>
      <c r="C1399" s="259" t="s">
        <v>37</v>
      </c>
      <c r="D1399" s="98">
        <v>1121.3494234913794</v>
      </c>
      <c r="E1399" s="99">
        <v>654.28011853448288</v>
      </c>
      <c r="F1399" s="99">
        <v>1024.1599073275861</v>
      </c>
      <c r="G1399" s="99">
        <v>552.28378609913796</v>
      </c>
      <c r="H1399" s="100">
        <f t="shared" si="21"/>
        <v>0.91332807229597646</v>
      </c>
      <c r="I1399" s="106"/>
      <c r="J1399" s="107"/>
    </row>
    <row r="1400" spans="1:10" ht="17.100000000000001" customHeight="1">
      <c r="A1400" s="351"/>
      <c r="B1400" s="351"/>
      <c r="C1400" s="259" t="s">
        <v>38</v>
      </c>
      <c r="D1400" s="98">
        <v>523.36101293103457</v>
      </c>
      <c r="E1400" s="99">
        <v>313.6043922413794</v>
      </c>
      <c r="F1400" s="99">
        <v>587.93573620689654</v>
      </c>
      <c r="G1400" s="99">
        <v>188.48663060344828</v>
      </c>
      <c r="H1400" s="100">
        <f t="shared" si="21"/>
        <v>1.1233846650407091</v>
      </c>
      <c r="I1400" s="99">
        <v>14.330396551724137</v>
      </c>
      <c r="J1400" s="101">
        <v>0.05</v>
      </c>
    </row>
    <row r="1401" spans="1:10" ht="17.100000000000001" customHeight="1">
      <c r="A1401" s="351"/>
      <c r="B1401" s="351"/>
      <c r="C1401" s="259" t="s">
        <v>39</v>
      </c>
      <c r="D1401" s="98">
        <v>451.87365840517242</v>
      </c>
      <c r="E1401" s="99">
        <v>444.16141971982762</v>
      </c>
      <c r="F1401" s="99">
        <v>2677.8393184267238</v>
      </c>
      <c r="G1401" s="99">
        <v>1579.0354487068967</v>
      </c>
      <c r="H1401" s="100">
        <f t="shared" si="21"/>
        <v>5.9260797097086808</v>
      </c>
      <c r="I1401" s="106"/>
      <c r="J1401" s="107"/>
    </row>
    <row r="1402" spans="1:10" ht="17.100000000000001" customHeight="1">
      <c r="A1402" s="351"/>
      <c r="B1402" s="351"/>
      <c r="C1402" s="259" t="s">
        <v>40</v>
      </c>
      <c r="D1402" s="98">
        <v>45.667974137931033</v>
      </c>
      <c r="E1402" s="99">
        <v>40.827176724137935</v>
      </c>
      <c r="F1402" s="99">
        <v>43.336357758620693</v>
      </c>
      <c r="G1402" s="99">
        <v>22.234543103448274</v>
      </c>
      <c r="H1402" s="100">
        <f t="shared" si="21"/>
        <v>0.94894416878952947</v>
      </c>
      <c r="I1402" s="99">
        <v>0</v>
      </c>
      <c r="J1402" s="101">
        <v>0</v>
      </c>
    </row>
    <row r="1403" spans="1:10" ht="17.100000000000001" customHeight="1">
      <c r="A1403" s="351"/>
      <c r="B1403" s="351"/>
      <c r="C1403" s="259" t="s">
        <v>41</v>
      </c>
      <c r="D1403" s="98">
        <v>72.585775862068985</v>
      </c>
      <c r="E1403" s="99">
        <v>43.551465517241382</v>
      </c>
      <c r="F1403" s="99">
        <v>39.330737068965519</v>
      </c>
      <c r="G1403" s="99">
        <v>12.330186071120689</v>
      </c>
      <c r="H1403" s="100">
        <f t="shared" si="21"/>
        <v>0.5418518518518517</v>
      </c>
      <c r="I1403" s="106"/>
      <c r="J1403" s="107"/>
    </row>
    <row r="1404" spans="1:10" ht="17.100000000000001" customHeight="1">
      <c r="A1404" s="351"/>
      <c r="B1404" s="351"/>
      <c r="C1404" s="259" t="s">
        <v>42</v>
      </c>
      <c r="D1404" s="98">
        <v>36.404903017241381</v>
      </c>
      <c r="E1404" s="99">
        <v>36.404903017241381</v>
      </c>
      <c r="F1404" s="99">
        <v>76.086247306034466</v>
      </c>
      <c r="G1404" s="99">
        <v>14.983137931034483</v>
      </c>
      <c r="H1404" s="100">
        <f t="shared" si="21"/>
        <v>2.0899999999999994</v>
      </c>
      <c r="I1404" s="106"/>
      <c r="J1404" s="107"/>
    </row>
    <row r="1405" spans="1:10" ht="17.100000000000001" customHeight="1">
      <c r="A1405" s="351"/>
      <c r="B1405" s="351"/>
      <c r="C1405" s="259" t="s">
        <v>45</v>
      </c>
      <c r="D1405" s="98">
        <v>3.6292887931034485</v>
      </c>
      <c r="E1405" s="99">
        <v>3.6292887931034485</v>
      </c>
      <c r="F1405" s="99">
        <v>33.712060344827584</v>
      </c>
      <c r="G1405" s="99">
        <v>18.728922413793104</v>
      </c>
      <c r="H1405" s="100">
        <f t="shared" si="21"/>
        <v>9.2888888888888879</v>
      </c>
      <c r="I1405" s="106"/>
      <c r="J1405" s="107"/>
    </row>
    <row r="1406" spans="1:10" ht="17.100000000000001" customHeight="1">
      <c r="A1406" s="351"/>
      <c r="B1406" s="351"/>
      <c r="C1406" s="259" t="s">
        <v>46</v>
      </c>
      <c r="D1406" s="98">
        <v>7.3089843750000005</v>
      </c>
      <c r="E1406" s="99">
        <v>7.3089843750000005</v>
      </c>
      <c r="F1406" s="99">
        <v>8.2620312499999997</v>
      </c>
      <c r="G1406" s="106"/>
      <c r="H1406" s="100">
        <f t="shared" si="21"/>
        <v>1.1303938859494413</v>
      </c>
      <c r="I1406" s="99">
        <v>0</v>
      </c>
      <c r="J1406" s="107"/>
    </row>
    <row r="1407" spans="1:10" ht="17.100000000000001" customHeight="1">
      <c r="A1407" s="351"/>
      <c r="B1407" s="351"/>
      <c r="C1407" s="259" t="s">
        <v>19</v>
      </c>
      <c r="D1407" s="102">
        <v>4137.0622882543103</v>
      </c>
      <c r="E1407" s="103">
        <v>2954.6948507543102</v>
      </c>
      <c r="F1407" s="103">
        <v>7491.8285024784482</v>
      </c>
      <c r="G1407" s="103">
        <v>4432.2948763728446</v>
      </c>
      <c r="H1407" s="104">
        <f t="shared" si="21"/>
        <v>1.8109054156010127</v>
      </c>
      <c r="I1407" s="103">
        <v>50.385495689655187</v>
      </c>
      <c r="J1407" s="105">
        <v>5.000000000000001E-2</v>
      </c>
    </row>
    <row r="1408" spans="1:10" ht="17.100000000000001" customHeight="1">
      <c r="A1408" s="351"/>
      <c r="B1408" s="351" t="s">
        <v>47</v>
      </c>
      <c r="C1408" s="259" t="s">
        <v>48</v>
      </c>
      <c r="D1408" s="98">
        <v>33.208666666666673</v>
      </c>
      <c r="E1408" s="99">
        <v>33.208666666666673</v>
      </c>
      <c r="F1408" s="99">
        <v>83.159985333333339</v>
      </c>
      <c r="G1408" s="99">
        <v>9.5513000000000012</v>
      </c>
      <c r="H1408" s="100">
        <f t="shared" si="21"/>
        <v>2.5041651376146787</v>
      </c>
      <c r="I1408" s="106"/>
      <c r="J1408" s="107"/>
    </row>
    <row r="1409" spans="1:10" ht="17.100000000000001" customHeight="1">
      <c r="A1409" s="351"/>
      <c r="B1409" s="351"/>
      <c r="C1409" s="259" t="s">
        <v>49</v>
      </c>
      <c r="D1409" s="98">
        <v>73.979316239316233</v>
      </c>
      <c r="E1409" s="99">
        <v>73.979316239316233</v>
      </c>
      <c r="F1409" s="99">
        <v>230.07864205128206</v>
      </c>
      <c r="G1409" s="99">
        <v>152.39262615384615</v>
      </c>
      <c r="H1409" s="100">
        <f t="shared" si="21"/>
        <v>3.1100401267159454</v>
      </c>
      <c r="I1409" s="106"/>
      <c r="J1409" s="107"/>
    </row>
    <row r="1410" spans="1:10" ht="17.100000000000001" customHeight="1">
      <c r="A1410" s="351"/>
      <c r="B1410" s="351"/>
      <c r="C1410" s="259" t="s">
        <v>50</v>
      </c>
      <c r="D1410" s="98">
        <v>311.61772222222226</v>
      </c>
      <c r="E1410" s="99">
        <v>188.3292777777778</v>
      </c>
      <c r="F1410" s="99">
        <v>722.97226844444458</v>
      </c>
      <c r="G1410" s="99">
        <v>50.918833333333332</v>
      </c>
      <c r="H1410" s="100">
        <f t="shared" si="21"/>
        <v>2.320061462771605</v>
      </c>
      <c r="I1410" s="99">
        <v>0</v>
      </c>
      <c r="J1410" s="101">
        <v>0</v>
      </c>
    </row>
    <row r="1411" spans="1:10" ht="17.100000000000001" customHeight="1">
      <c r="A1411" s="351"/>
      <c r="B1411" s="351"/>
      <c r="C1411" s="259" t="s">
        <v>51</v>
      </c>
      <c r="D1411" s="98">
        <v>134.12657051282054</v>
      </c>
      <c r="E1411" s="99">
        <v>134.12657051282054</v>
      </c>
      <c r="F1411" s="99">
        <v>218.34516705128206</v>
      </c>
      <c r="G1411" s="106"/>
      <c r="H1411" s="100">
        <f t="shared" ref="H1411:H1474" si="22">IFERROR((F1411/D1411),0)</f>
        <v>1.6279038986567651</v>
      </c>
      <c r="I1411" s="106"/>
      <c r="J1411" s="107"/>
    </row>
    <row r="1412" spans="1:10" ht="17.100000000000001" customHeight="1">
      <c r="A1412" s="351"/>
      <c r="B1412" s="351"/>
      <c r="C1412" s="259" t="s">
        <v>52</v>
      </c>
      <c r="D1412" s="98">
        <v>1017.3969684343435</v>
      </c>
      <c r="E1412" s="99">
        <v>1017.3969684343435</v>
      </c>
      <c r="F1412" s="99">
        <v>2470.6321392777782</v>
      </c>
      <c r="G1412" s="99">
        <v>772.38119718181804</v>
      </c>
      <c r="H1412" s="100">
        <f t="shared" si="22"/>
        <v>2.4283855917909758</v>
      </c>
      <c r="I1412" s="99">
        <v>0</v>
      </c>
      <c r="J1412" s="101">
        <v>0</v>
      </c>
    </row>
    <row r="1413" spans="1:10" ht="17.100000000000001" customHeight="1">
      <c r="A1413" s="351"/>
      <c r="B1413" s="351"/>
      <c r="C1413" s="259" t="s">
        <v>54</v>
      </c>
      <c r="D1413" s="98">
        <v>1112.026039141414</v>
      </c>
      <c r="E1413" s="99">
        <v>1054.5709835858586</v>
      </c>
      <c r="F1413" s="99">
        <v>5312.7360461063481</v>
      </c>
      <c r="G1413" s="99">
        <v>4044.7150954999993</v>
      </c>
      <c r="H1413" s="100">
        <f t="shared" si="22"/>
        <v>4.7775284562655269</v>
      </c>
      <c r="I1413" s="99">
        <v>0</v>
      </c>
      <c r="J1413" s="101">
        <v>0</v>
      </c>
    </row>
    <row r="1414" spans="1:10" ht="17.100000000000001" customHeight="1">
      <c r="A1414" s="351"/>
      <c r="B1414" s="351"/>
      <c r="C1414" s="259" t="s">
        <v>55</v>
      </c>
      <c r="D1414" s="98">
        <v>147.46039772727272</v>
      </c>
      <c r="E1414" s="99">
        <v>147.46039772727272</v>
      </c>
      <c r="F1414" s="99">
        <v>428.41921999999988</v>
      </c>
      <c r="G1414" s="99">
        <v>47.995282499999995</v>
      </c>
      <c r="H1414" s="100">
        <f t="shared" si="22"/>
        <v>2.9053171332981154</v>
      </c>
      <c r="I1414" s="106"/>
      <c r="J1414" s="107"/>
    </row>
    <row r="1415" spans="1:10" ht="17.100000000000001" customHeight="1">
      <c r="A1415" s="351"/>
      <c r="B1415" s="351"/>
      <c r="C1415" s="259" t="s">
        <v>56</v>
      </c>
      <c r="D1415" s="98">
        <v>281.10921771898558</v>
      </c>
      <c r="E1415" s="99">
        <v>281.10921771898558</v>
      </c>
      <c r="F1415" s="99">
        <v>798.68754130718958</v>
      </c>
      <c r="G1415" s="99">
        <v>348.67183633986929</v>
      </c>
      <c r="H1415" s="100">
        <f t="shared" si="22"/>
        <v>2.8412001135644287</v>
      </c>
      <c r="I1415" s="106"/>
      <c r="J1415" s="107"/>
    </row>
    <row r="1416" spans="1:10" ht="17.100000000000001" customHeight="1">
      <c r="A1416" s="351"/>
      <c r="B1416" s="351"/>
      <c r="C1416" s="259" t="s">
        <v>57</v>
      </c>
      <c r="D1416" s="98">
        <v>69.503433706816068</v>
      </c>
      <c r="E1416" s="99">
        <v>69.503433706816068</v>
      </c>
      <c r="F1416" s="99">
        <v>240.81204526610642</v>
      </c>
      <c r="G1416" s="99">
        <v>0.5</v>
      </c>
      <c r="H1416" s="100">
        <f t="shared" si="22"/>
        <v>3.4647503356728468</v>
      </c>
      <c r="I1416" s="99">
        <v>0</v>
      </c>
      <c r="J1416" s="101">
        <v>0</v>
      </c>
    </row>
    <row r="1417" spans="1:10" ht="17.100000000000001" customHeight="1">
      <c r="A1417" s="351"/>
      <c r="B1417" s="351"/>
      <c r="C1417" s="259" t="s">
        <v>58</v>
      </c>
      <c r="D1417" s="98">
        <v>523.51185075601211</v>
      </c>
      <c r="E1417" s="99">
        <v>473.60264022969636</v>
      </c>
      <c r="F1417" s="99">
        <v>1247.3147581273806</v>
      </c>
      <c r="G1417" s="99">
        <v>439.96819210959757</v>
      </c>
      <c r="H1417" s="100">
        <f t="shared" si="22"/>
        <v>2.382591256198141</v>
      </c>
      <c r="I1417" s="99">
        <v>0</v>
      </c>
      <c r="J1417" s="101">
        <v>0</v>
      </c>
    </row>
    <row r="1418" spans="1:10" ht="17.100000000000001" customHeight="1">
      <c r="A1418" s="351"/>
      <c r="B1418" s="351"/>
      <c r="C1418" s="259" t="s">
        <v>59</v>
      </c>
      <c r="D1418" s="98">
        <v>258.36360479797986</v>
      </c>
      <c r="E1418" s="99">
        <v>234.75193813131315</v>
      </c>
      <c r="F1418" s="99">
        <v>700.93018047979797</v>
      </c>
      <c r="G1418" s="99">
        <v>268.65586222222225</v>
      </c>
      <c r="H1418" s="100">
        <f t="shared" si="22"/>
        <v>2.7129602136797502</v>
      </c>
      <c r="I1418" s="106"/>
      <c r="J1418" s="107"/>
    </row>
    <row r="1419" spans="1:10" ht="17.100000000000001" customHeight="1">
      <c r="A1419" s="351"/>
      <c r="B1419" s="351"/>
      <c r="C1419" s="259" t="s">
        <v>19</v>
      </c>
      <c r="D1419" s="102">
        <v>3962.3037879238495</v>
      </c>
      <c r="E1419" s="103">
        <v>3708.0394107308671</v>
      </c>
      <c r="F1419" s="103">
        <v>12454.087993444942</v>
      </c>
      <c r="G1419" s="103">
        <v>6135.7502253406856</v>
      </c>
      <c r="H1419" s="104">
        <f t="shared" si="22"/>
        <v>3.1431431460157122</v>
      </c>
      <c r="I1419" s="103">
        <v>0</v>
      </c>
      <c r="J1419" s="105">
        <v>0</v>
      </c>
    </row>
    <row r="1420" spans="1:10" ht="17.100000000000001" customHeight="1">
      <c r="A1420" s="351"/>
      <c r="B1420" s="351" t="s">
        <v>60</v>
      </c>
      <c r="C1420" s="259" t="s">
        <v>61</v>
      </c>
      <c r="D1420" s="98">
        <v>64.60526315789474</v>
      </c>
      <c r="E1420" s="99">
        <v>0</v>
      </c>
      <c r="F1420" s="99">
        <v>0</v>
      </c>
      <c r="G1420" s="106"/>
      <c r="H1420" s="100">
        <f t="shared" si="22"/>
        <v>0</v>
      </c>
      <c r="I1420" s="106"/>
      <c r="J1420" s="107"/>
    </row>
    <row r="1421" spans="1:10" ht="17.100000000000001" customHeight="1">
      <c r="A1421" s="351"/>
      <c r="B1421" s="351"/>
      <c r="C1421" s="259" t="s">
        <v>62</v>
      </c>
      <c r="D1421" s="98">
        <v>178.35359649122807</v>
      </c>
      <c r="E1421" s="99">
        <v>0</v>
      </c>
      <c r="F1421" s="99">
        <v>0</v>
      </c>
      <c r="G1421" s="106"/>
      <c r="H1421" s="100">
        <f t="shared" si="22"/>
        <v>0</v>
      </c>
      <c r="I1421" s="106"/>
      <c r="J1421" s="107"/>
    </row>
    <row r="1422" spans="1:10" ht="17.100000000000001" customHeight="1">
      <c r="A1422" s="351"/>
      <c r="B1422" s="351"/>
      <c r="C1422" s="259" t="s">
        <v>64</v>
      </c>
      <c r="D1422" s="98">
        <v>135.67105263157896</v>
      </c>
      <c r="E1422" s="99">
        <v>0</v>
      </c>
      <c r="F1422" s="99">
        <v>0</v>
      </c>
      <c r="G1422" s="106"/>
      <c r="H1422" s="100">
        <f t="shared" si="22"/>
        <v>0</v>
      </c>
      <c r="I1422" s="106"/>
      <c r="J1422" s="107"/>
    </row>
    <row r="1423" spans="1:10" ht="17.100000000000001" customHeight="1">
      <c r="A1423" s="351"/>
      <c r="B1423" s="351"/>
      <c r="C1423" s="259" t="s">
        <v>65</v>
      </c>
      <c r="D1423" s="98">
        <v>343.01077464494574</v>
      </c>
      <c r="E1423" s="99">
        <v>14.859210526315788</v>
      </c>
      <c r="F1423" s="99">
        <v>15.122799999999998</v>
      </c>
      <c r="G1423" s="106"/>
      <c r="H1423" s="100">
        <f t="shared" si="22"/>
        <v>4.4088410970920013E-2</v>
      </c>
      <c r="I1423" s="106"/>
      <c r="J1423" s="107"/>
    </row>
    <row r="1424" spans="1:10" ht="17.100000000000001" customHeight="1">
      <c r="A1424" s="351"/>
      <c r="B1424" s="351"/>
      <c r="C1424" s="259" t="s">
        <v>19</v>
      </c>
      <c r="D1424" s="102">
        <v>721.64068692564751</v>
      </c>
      <c r="E1424" s="103">
        <v>14.859210526315788</v>
      </c>
      <c r="F1424" s="103">
        <v>15.122799999999998</v>
      </c>
      <c r="G1424" s="108"/>
      <c r="H1424" s="104">
        <f t="shared" si="22"/>
        <v>2.0956135475712359E-2</v>
      </c>
      <c r="I1424" s="108"/>
      <c r="J1424" s="109"/>
    </row>
    <row r="1425" spans="1:10" ht="17.100000000000001" customHeight="1">
      <c r="A1425" s="351"/>
      <c r="B1425" s="351" t="s">
        <v>66</v>
      </c>
      <c r="C1425" s="259" t="s">
        <v>67</v>
      </c>
      <c r="D1425" s="98">
        <v>988.06575059101658</v>
      </c>
      <c r="E1425" s="99">
        <v>970.94547872340434</v>
      </c>
      <c r="F1425" s="99">
        <v>3438.045694148936</v>
      </c>
      <c r="G1425" s="99">
        <v>618.40625354609938</v>
      </c>
      <c r="H1425" s="100">
        <f t="shared" si="22"/>
        <v>3.4795717715065537</v>
      </c>
      <c r="I1425" s="106"/>
      <c r="J1425" s="107"/>
    </row>
    <row r="1426" spans="1:10" ht="17.100000000000001" customHeight="1">
      <c r="A1426" s="351"/>
      <c r="B1426" s="351"/>
      <c r="C1426" s="259" t="s">
        <v>68</v>
      </c>
      <c r="D1426" s="98">
        <v>191.6554407294833</v>
      </c>
      <c r="E1426" s="99">
        <v>184.27803951367781</v>
      </c>
      <c r="F1426" s="99">
        <v>825.27632016210748</v>
      </c>
      <c r="G1426" s="99">
        <v>273.62235907294837</v>
      </c>
      <c r="H1426" s="100">
        <f t="shared" si="22"/>
        <v>4.3060417018213624</v>
      </c>
      <c r="I1426" s="99">
        <v>0</v>
      </c>
      <c r="J1426" s="101">
        <v>0</v>
      </c>
    </row>
    <row r="1427" spans="1:10" ht="17.100000000000001" customHeight="1">
      <c r="A1427" s="351"/>
      <c r="B1427" s="351"/>
      <c r="C1427" s="259" t="s">
        <v>69</v>
      </c>
      <c r="D1427" s="98">
        <v>199.85678759774507</v>
      </c>
      <c r="E1427" s="99">
        <v>189.63958901618477</v>
      </c>
      <c r="F1427" s="99">
        <v>610.80430152755048</v>
      </c>
      <c r="G1427" s="99">
        <v>299.03452853246046</v>
      </c>
      <c r="H1427" s="100">
        <f t="shared" si="22"/>
        <v>3.0562099434767558</v>
      </c>
      <c r="I1427" s="106"/>
      <c r="J1427" s="107"/>
    </row>
    <row r="1428" spans="1:10" ht="17.100000000000001" customHeight="1">
      <c r="A1428" s="351"/>
      <c r="B1428" s="351"/>
      <c r="C1428" s="259" t="s">
        <v>70</v>
      </c>
      <c r="D1428" s="98">
        <v>23.43144208037825</v>
      </c>
      <c r="E1428" s="99">
        <v>23.43144208037825</v>
      </c>
      <c r="F1428" s="99">
        <v>78.354742316784865</v>
      </c>
      <c r="G1428" s="106"/>
      <c r="H1428" s="100">
        <f t="shared" si="22"/>
        <v>3.3439999999999999</v>
      </c>
      <c r="I1428" s="106"/>
      <c r="J1428" s="107"/>
    </row>
    <row r="1429" spans="1:10" ht="17.100000000000001" customHeight="1">
      <c r="A1429" s="351"/>
      <c r="B1429" s="351"/>
      <c r="C1429" s="259" t="s">
        <v>71</v>
      </c>
      <c r="D1429" s="98">
        <v>208.12619286210941</v>
      </c>
      <c r="E1429" s="99">
        <v>208.12085267298411</v>
      </c>
      <c r="F1429" s="99">
        <v>656.07183816079623</v>
      </c>
      <c r="G1429" s="99">
        <v>287.08923776148754</v>
      </c>
      <c r="H1429" s="100">
        <f t="shared" si="22"/>
        <v>3.1522790531005671</v>
      </c>
      <c r="I1429" s="106"/>
      <c r="J1429" s="107"/>
    </row>
    <row r="1430" spans="1:10" ht="17.100000000000001" customHeight="1">
      <c r="A1430" s="351"/>
      <c r="B1430" s="351"/>
      <c r="C1430" s="259" t="s">
        <v>72</v>
      </c>
      <c r="D1430" s="98">
        <v>879.79925527788896</v>
      </c>
      <c r="E1430" s="99">
        <v>876.75670208639963</v>
      </c>
      <c r="F1430" s="99">
        <v>3453.0090884062961</v>
      </c>
      <c r="G1430" s="99">
        <v>1232.5705594447272</v>
      </c>
      <c r="H1430" s="100">
        <f t="shared" si="22"/>
        <v>3.9247692785505324</v>
      </c>
      <c r="I1430" s="99">
        <v>0</v>
      </c>
      <c r="J1430" s="101">
        <v>0</v>
      </c>
    </row>
    <row r="1431" spans="1:10" ht="17.100000000000001" customHeight="1">
      <c r="A1431" s="351"/>
      <c r="B1431" s="351"/>
      <c r="C1431" s="259" t="s">
        <v>73</v>
      </c>
      <c r="D1431" s="98">
        <v>355.79233852583587</v>
      </c>
      <c r="E1431" s="99">
        <v>355.79233852583587</v>
      </c>
      <c r="F1431" s="99">
        <v>597.19866282505916</v>
      </c>
      <c r="G1431" s="99">
        <v>138.1639341607565</v>
      </c>
      <c r="H1431" s="100">
        <f t="shared" si="22"/>
        <v>1.6785034363006486</v>
      </c>
      <c r="I1431" s="106"/>
      <c r="J1431" s="107"/>
    </row>
    <row r="1432" spans="1:10" ht="17.100000000000001" customHeight="1">
      <c r="A1432" s="351"/>
      <c r="B1432" s="351"/>
      <c r="C1432" s="259" t="s">
        <v>74</v>
      </c>
      <c r="D1432" s="98">
        <v>133.49874003065491</v>
      </c>
      <c r="E1432" s="99">
        <v>131.04661237108047</v>
      </c>
      <c r="F1432" s="99">
        <v>466.39174817824022</v>
      </c>
      <c r="G1432" s="99">
        <v>98.484394503546099</v>
      </c>
      <c r="H1432" s="100">
        <f t="shared" si="22"/>
        <v>3.493604119942586</v>
      </c>
      <c r="I1432" s="99">
        <v>1.9617021276595747</v>
      </c>
      <c r="J1432" s="101">
        <v>1.9617021276595747</v>
      </c>
    </row>
    <row r="1433" spans="1:10" ht="17.100000000000001" customHeight="1">
      <c r="A1433" s="351"/>
      <c r="B1433" s="351"/>
      <c r="C1433" s="259" t="s">
        <v>19</v>
      </c>
      <c r="D1433" s="102">
        <v>2980.2259476951126</v>
      </c>
      <c r="E1433" s="103">
        <v>2940.011054989945</v>
      </c>
      <c r="F1433" s="103">
        <v>10125.15239572577</v>
      </c>
      <c r="G1433" s="103">
        <v>2947.3712670220257</v>
      </c>
      <c r="H1433" s="104">
        <f t="shared" si="22"/>
        <v>3.3974445473023605</v>
      </c>
      <c r="I1433" s="103">
        <v>1.9617021276595747</v>
      </c>
      <c r="J1433" s="105">
        <v>1.9617021276595747</v>
      </c>
    </row>
    <row r="1434" spans="1:10" ht="17.100000000000001" customHeight="1">
      <c r="A1434" s="351"/>
      <c r="B1434" s="351" t="s">
        <v>75</v>
      </c>
      <c r="C1434" s="259" t="s">
        <v>76</v>
      </c>
      <c r="D1434" s="98">
        <v>126.97919737919739</v>
      </c>
      <c r="E1434" s="99">
        <v>126.97919737919739</v>
      </c>
      <c r="F1434" s="99">
        <v>350.49776069819814</v>
      </c>
      <c r="G1434" s="99">
        <v>166.44482702702703</v>
      </c>
      <c r="H1434" s="100">
        <f t="shared" si="22"/>
        <v>2.7602770212155958</v>
      </c>
      <c r="I1434" s="106"/>
      <c r="J1434" s="107"/>
    </row>
    <row r="1435" spans="1:10" ht="17.100000000000001" customHeight="1">
      <c r="A1435" s="351"/>
      <c r="B1435" s="351"/>
      <c r="C1435" s="259" t="s">
        <v>77</v>
      </c>
      <c r="D1435" s="98">
        <v>99.689669274537692</v>
      </c>
      <c r="E1435" s="99">
        <v>99.689669274537692</v>
      </c>
      <c r="F1435" s="99">
        <v>376.77414847083924</v>
      </c>
      <c r="G1435" s="99">
        <v>96.465979160739693</v>
      </c>
      <c r="H1435" s="100">
        <f t="shared" si="22"/>
        <v>3.7794703424407214</v>
      </c>
      <c r="I1435" s="99">
        <v>0.67500000000000004</v>
      </c>
      <c r="J1435" s="107"/>
    </row>
    <row r="1436" spans="1:10" ht="17.100000000000001" customHeight="1">
      <c r="A1436" s="351"/>
      <c r="B1436" s="351"/>
      <c r="C1436" s="259" t="s">
        <v>78</v>
      </c>
      <c r="D1436" s="98">
        <v>1347.7613533988538</v>
      </c>
      <c r="E1436" s="99">
        <v>1347.7613533988538</v>
      </c>
      <c r="F1436" s="99">
        <v>3558.0035820101352</v>
      </c>
      <c r="G1436" s="99">
        <v>1166.5484056841215</v>
      </c>
      <c r="H1436" s="100">
        <f t="shared" si="22"/>
        <v>2.6399359004006007</v>
      </c>
      <c r="I1436" s="99">
        <v>0.67500000000000004</v>
      </c>
      <c r="J1436" s="101">
        <v>9.2675675675675681E-2</v>
      </c>
    </row>
    <row r="1437" spans="1:10" ht="17.100000000000001" customHeight="1">
      <c r="A1437" s="351"/>
      <c r="B1437" s="351"/>
      <c r="C1437" s="259" t="s">
        <v>79</v>
      </c>
      <c r="D1437" s="98">
        <v>812.26189470720715</v>
      </c>
      <c r="E1437" s="99">
        <v>809.18343186936931</v>
      </c>
      <c r="F1437" s="99">
        <v>1989.3429811373874</v>
      </c>
      <c r="G1437" s="99">
        <v>607.34834684966222</v>
      </c>
      <c r="H1437" s="100">
        <f t="shared" si="22"/>
        <v>2.4491398576003345</v>
      </c>
      <c r="I1437" s="99">
        <v>45.050675675675677</v>
      </c>
      <c r="J1437" s="101">
        <v>5.4060810810810809</v>
      </c>
    </row>
    <row r="1438" spans="1:10" ht="17.100000000000001" customHeight="1">
      <c r="A1438" s="351"/>
      <c r="B1438" s="351"/>
      <c r="C1438" s="259" t="s">
        <v>80</v>
      </c>
      <c r="D1438" s="98">
        <v>252.28378378378378</v>
      </c>
      <c r="E1438" s="99">
        <v>252.28378378378378</v>
      </c>
      <c r="F1438" s="99">
        <v>284.35085472972969</v>
      </c>
      <c r="G1438" s="99">
        <v>212.79236148648647</v>
      </c>
      <c r="H1438" s="100">
        <f t="shared" si="22"/>
        <v>1.1271071428571426</v>
      </c>
      <c r="I1438" s="106"/>
      <c r="J1438" s="107"/>
    </row>
    <row r="1439" spans="1:10" ht="17.100000000000001" customHeight="1">
      <c r="A1439" s="351"/>
      <c r="B1439" s="351"/>
      <c r="C1439" s="259" t="s">
        <v>81</v>
      </c>
      <c r="D1439" s="98">
        <v>119.68462837837839</v>
      </c>
      <c r="E1439" s="99">
        <v>119.68462837837839</v>
      </c>
      <c r="F1439" s="99">
        <v>160.69275675675675</v>
      </c>
      <c r="G1439" s="99">
        <v>94.90915945945946</v>
      </c>
      <c r="H1439" s="100">
        <f t="shared" si="22"/>
        <v>1.3426348808030111</v>
      </c>
      <c r="I1439" s="106"/>
      <c r="J1439" s="107"/>
    </row>
    <row r="1440" spans="1:10" ht="17.100000000000001" customHeight="1">
      <c r="A1440" s="351"/>
      <c r="B1440" s="351"/>
      <c r="C1440" s="259" t="s">
        <v>82</v>
      </c>
      <c r="D1440" s="98">
        <v>540.27167736486501</v>
      </c>
      <c r="E1440" s="99">
        <v>540.27167736486501</v>
      </c>
      <c r="F1440" s="99">
        <v>789.01858378378392</v>
      </c>
      <c r="G1440" s="99">
        <v>375.01462801013508</v>
      </c>
      <c r="H1440" s="100">
        <f t="shared" si="22"/>
        <v>1.4604107837600584</v>
      </c>
      <c r="I1440" s="106"/>
      <c r="J1440" s="107"/>
    </row>
    <row r="1441" spans="1:10" ht="17.100000000000001" customHeight="1">
      <c r="A1441" s="351"/>
      <c r="B1441" s="351"/>
      <c r="C1441" s="259" t="s">
        <v>83</v>
      </c>
      <c r="D1441" s="98">
        <v>272.57165982947237</v>
      </c>
      <c r="E1441" s="99">
        <v>272.57165982947237</v>
      </c>
      <c r="F1441" s="99">
        <v>540.66165641087514</v>
      </c>
      <c r="G1441" s="99">
        <v>85.71642004102317</v>
      </c>
      <c r="H1441" s="100">
        <f t="shared" si="22"/>
        <v>1.9835578531866687</v>
      </c>
      <c r="I1441" s="106"/>
      <c r="J1441" s="107"/>
    </row>
    <row r="1442" spans="1:10" ht="17.100000000000001" customHeight="1">
      <c r="A1442" s="351"/>
      <c r="B1442" s="351"/>
      <c r="C1442" s="259" t="s">
        <v>84</v>
      </c>
      <c r="D1442" s="98">
        <v>1238.0573648648649</v>
      </c>
      <c r="E1442" s="99">
        <v>1214.0775337837838</v>
      </c>
      <c r="F1442" s="99">
        <v>1267.1222083333332</v>
      </c>
      <c r="G1442" s="99">
        <v>809.18077169763524</v>
      </c>
      <c r="H1442" s="100">
        <f t="shared" si="22"/>
        <v>1.0234761686278089</v>
      </c>
      <c r="I1442" s="106"/>
      <c r="J1442" s="107"/>
    </row>
    <row r="1443" spans="1:10" ht="17.100000000000001" customHeight="1">
      <c r="A1443" s="351"/>
      <c r="B1443" s="351"/>
      <c r="C1443" s="259" t="s">
        <v>85</v>
      </c>
      <c r="D1443" s="98">
        <v>1305.8716728091731</v>
      </c>
      <c r="E1443" s="99">
        <v>1305.8716728091731</v>
      </c>
      <c r="F1443" s="99">
        <v>4438.5767384572073</v>
      </c>
      <c r="G1443" s="99">
        <v>2476.4444307432432</v>
      </c>
      <c r="H1443" s="100">
        <f t="shared" si="22"/>
        <v>3.3989379131787141</v>
      </c>
      <c r="I1443" s="99">
        <v>8.822724324324323</v>
      </c>
      <c r="J1443" s="101">
        <v>0.51898378378378374</v>
      </c>
    </row>
    <row r="1444" spans="1:10" ht="17.100000000000001" customHeight="1">
      <c r="A1444" s="351"/>
      <c r="B1444" s="351"/>
      <c r="C1444" s="259" t="s">
        <v>86</v>
      </c>
      <c r="D1444" s="98">
        <v>64.242263513513521</v>
      </c>
      <c r="E1444" s="99">
        <v>64.242263513513521</v>
      </c>
      <c r="F1444" s="99">
        <v>291.27063851351346</v>
      </c>
      <c r="G1444" s="99">
        <v>62.896149324324313</v>
      </c>
      <c r="H1444" s="100">
        <f t="shared" si="22"/>
        <v>4.5339410939691431</v>
      </c>
      <c r="I1444" s="106"/>
      <c r="J1444" s="107"/>
    </row>
    <row r="1445" spans="1:10" ht="17.100000000000001" customHeight="1">
      <c r="A1445" s="351"/>
      <c r="B1445" s="351"/>
      <c r="C1445" s="259" t="s">
        <v>87</v>
      </c>
      <c r="D1445" s="98">
        <v>581.08935810810806</v>
      </c>
      <c r="E1445" s="99">
        <v>581.08935810810806</v>
      </c>
      <c r="F1445" s="99">
        <v>622.37527753378379</v>
      </c>
      <c r="G1445" s="99">
        <v>316.43829582136823</v>
      </c>
      <c r="H1445" s="100">
        <f t="shared" si="22"/>
        <v>1.0710491748809392</v>
      </c>
      <c r="I1445" s="106"/>
      <c r="J1445" s="107"/>
    </row>
    <row r="1446" spans="1:10" ht="17.100000000000001" customHeight="1">
      <c r="A1446" s="351"/>
      <c r="B1446" s="351"/>
      <c r="C1446" s="259" t="s">
        <v>19</v>
      </c>
      <c r="D1446" s="102">
        <v>6760.7645234119545</v>
      </c>
      <c r="E1446" s="103">
        <v>6733.7062294930356</v>
      </c>
      <c r="F1446" s="103">
        <v>14668.687186835543</v>
      </c>
      <c r="G1446" s="103">
        <v>6470.1997753052256</v>
      </c>
      <c r="H1446" s="104">
        <f t="shared" si="22"/>
        <v>2.1696787598560965</v>
      </c>
      <c r="I1446" s="103">
        <v>55.223400000000005</v>
      </c>
      <c r="J1446" s="105">
        <v>6.0177405405405402</v>
      </c>
    </row>
    <row r="1447" spans="1:10" ht="17.100000000000001" customHeight="1">
      <c r="A1447" s="351"/>
      <c r="B1447" s="351" t="s">
        <v>88</v>
      </c>
      <c r="C1447" s="259" t="s">
        <v>92</v>
      </c>
      <c r="D1447" s="98">
        <v>214.39344230375076</v>
      </c>
      <c r="E1447" s="99">
        <v>185.83779883685182</v>
      </c>
      <c r="F1447" s="99">
        <v>457.32717964746871</v>
      </c>
      <c r="G1447" s="99">
        <v>262.10922397007585</v>
      </c>
      <c r="H1447" s="100">
        <f t="shared" si="22"/>
        <v>2.1331211194395188</v>
      </c>
      <c r="I1447" s="99">
        <v>0</v>
      </c>
      <c r="J1447" s="101">
        <v>0.05</v>
      </c>
    </row>
    <row r="1448" spans="1:10" ht="17.100000000000001" customHeight="1">
      <c r="A1448" s="351"/>
      <c r="B1448" s="351"/>
      <c r="C1448" s="259" t="s">
        <v>93</v>
      </c>
      <c r="D1448" s="98">
        <v>590.32908997745449</v>
      </c>
      <c r="E1448" s="99">
        <v>541.10979837056777</v>
      </c>
      <c r="F1448" s="99">
        <v>1519.3309842693175</v>
      </c>
      <c r="G1448" s="99">
        <v>851.99077416478781</v>
      </c>
      <c r="H1448" s="100">
        <f t="shared" si="22"/>
        <v>2.5737017031082492</v>
      </c>
      <c r="I1448" s="99">
        <v>0</v>
      </c>
      <c r="J1448" s="101">
        <v>0</v>
      </c>
    </row>
    <row r="1449" spans="1:10" ht="17.100000000000001" customHeight="1">
      <c r="A1449" s="351"/>
      <c r="B1449" s="351"/>
      <c r="C1449" s="259" t="s">
        <v>94</v>
      </c>
      <c r="D1449" s="98">
        <v>67.848278335724544</v>
      </c>
      <c r="E1449" s="99">
        <v>21.750358680057392</v>
      </c>
      <c r="F1449" s="99">
        <v>99.437849354375899</v>
      </c>
      <c r="G1449" s="99">
        <v>55.29954088952654</v>
      </c>
      <c r="H1449" s="100">
        <f t="shared" si="22"/>
        <v>1.4655913428243663</v>
      </c>
      <c r="I1449" s="106"/>
      <c r="J1449" s="107"/>
    </row>
    <row r="1450" spans="1:10" ht="17.100000000000001" customHeight="1">
      <c r="A1450" s="351"/>
      <c r="B1450" s="351"/>
      <c r="C1450" s="259" t="s">
        <v>95</v>
      </c>
      <c r="D1450" s="98">
        <v>138.53709389446834</v>
      </c>
      <c r="E1450" s="99">
        <v>92.890522556990291</v>
      </c>
      <c r="F1450" s="99">
        <v>167.04793161166904</v>
      </c>
      <c r="G1450" s="99">
        <v>0</v>
      </c>
      <c r="H1450" s="100">
        <f t="shared" si="22"/>
        <v>1.2057993055558034</v>
      </c>
      <c r="I1450" s="99">
        <v>0</v>
      </c>
      <c r="J1450" s="101">
        <v>0</v>
      </c>
    </row>
    <row r="1451" spans="1:10" ht="17.100000000000001" customHeight="1">
      <c r="A1451" s="351"/>
      <c r="B1451" s="351"/>
      <c r="C1451" s="259" t="s">
        <v>96</v>
      </c>
      <c r="D1451" s="98">
        <v>598.40150093808631</v>
      </c>
      <c r="E1451" s="99">
        <v>517.71174484052528</v>
      </c>
      <c r="F1451" s="99">
        <v>1992.9068347091934</v>
      </c>
      <c r="G1451" s="99">
        <v>1281.2059707317073</v>
      </c>
      <c r="H1451" s="100">
        <f t="shared" si="22"/>
        <v>3.3303840842394372</v>
      </c>
      <c r="I1451" s="99">
        <v>7.4431519699812387</v>
      </c>
      <c r="J1451" s="101">
        <v>7.4431519699812387</v>
      </c>
    </row>
    <row r="1452" spans="1:10" ht="17.100000000000001" customHeight="1">
      <c r="A1452" s="351"/>
      <c r="B1452" s="351"/>
      <c r="C1452" s="259" t="s">
        <v>97</v>
      </c>
      <c r="D1452" s="98">
        <v>59.75339366515837</v>
      </c>
      <c r="E1452" s="99">
        <v>59.75339366515837</v>
      </c>
      <c r="F1452" s="99">
        <v>163.17171040723986</v>
      </c>
      <c r="G1452" s="99">
        <v>86.710954298642534</v>
      </c>
      <c r="H1452" s="100">
        <f t="shared" si="22"/>
        <v>2.7307521865889219</v>
      </c>
      <c r="I1452" s="106"/>
      <c r="J1452" s="107"/>
    </row>
    <row r="1453" spans="1:10" ht="17.100000000000001" customHeight="1">
      <c r="A1453" s="351"/>
      <c r="B1453" s="351"/>
      <c r="C1453" s="259" t="s">
        <v>98</v>
      </c>
      <c r="D1453" s="98">
        <v>495.42920270547239</v>
      </c>
      <c r="E1453" s="99">
        <v>416.10657153105143</v>
      </c>
      <c r="F1453" s="99">
        <v>1148.4651868449819</v>
      </c>
      <c r="G1453" s="99">
        <v>534.84473895265421</v>
      </c>
      <c r="H1453" s="100">
        <f t="shared" si="22"/>
        <v>2.3181217025023306</v>
      </c>
      <c r="I1453" s="106"/>
      <c r="J1453" s="107"/>
    </row>
    <row r="1454" spans="1:10" ht="17.100000000000001" customHeight="1">
      <c r="A1454" s="351"/>
      <c r="B1454" s="351"/>
      <c r="C1454" s="259" t="s">
        <v>99</v>
      </c>
      <c r="D1454" s="98">
        <v>140.93390906081009</v>
      </c>
      <c r="E1454" s="99">
        <v>59.170157819225253</v>
      </c>
      <c r="F1454" s="99">
        <v>267.17090387374458</v>
      </c>
      <c r="G1454" s="99">
        <v>73.278878335724542</v>
      </c>
      <c r="H1454" s="100">
        <f t="shared" si="22"/>
        <v>1.8957176853617663</v>
      </c>
      <c r="I1454" s="106"/>
      <c r="J1454" s="107"/>
    </row>
    <row r="1455" spans="1:10" ht="17.100000000000001" customHeight="1">
      <c r="A1455" s="351"/>
      <c r="B1455" s="351"/>
      <c r="C1455" s="259" t="s">
        <v>19</v>
      </c>
      <c r="D1455" s="102">
        <v>2305.6259108809254</v>
      </c>
      <c r="E1455" s="103">
        <v>1894.3303463004277</v>
      </c>
      <c r="F1455" s="103">
        <v>5814.8585807179907</v>
      </c>
      <c r="G1455" s="103">
        <v>3145.4400813431184</v>
      </c>
      <c r="H1455" s="104">
        <f t="shared" si="22"/>
        <v>2.5220303750387112</v>
      </c>
      <c r="I1455" s="103">
        <v>7.4431519699812387</v>
      </c>
      <c r="J1455" s="105">
        <v>7.4931519699812386</v>
      </c>
    </row>
    <row r="1456" spans="1:10" ht="17.100000000000001" customHeight="1">
      <c r="A1456" s="351"/>
      <c r="B1456" s="351" t="s">
        <v>100</v>
      </c>
      <c r="C1456" s="259" t="s">
        <v>103</v>
      </c>
      <c r="D1456" s="98">
        <v>3605.4786116504861</v>
      </c>
      <c r="E1456" s="99">
        <v>416.79297233009709</v>
      </c>
      <c r="F1456" s="99">
        <v>323.37322997572812</v>
      </c>
      <c r="G1456" s="99">
        <v>0</v>
      </c>
      <c r="H1456" s="100">
        <f t="shared" si="22"/>
        <v>8.9689404599656464E-2</v>
      </c>
      <c r="I1456" s="99">
        <v>8.8059708737864089</v>
      </c>
      <c r="J1456" s="101">
        <v>1.4935922330097087</v>
      </c>
    </row>
    <row r="1457" spans="1:10" ht="17.100000000000001" customHeight="1">
      <c r="A1457" s="351"/>
      <c r="B1457" s="351"/>
      <c r="C1457" s="259" t="s">
        <v>104</v>
      </c>
      <c r="D1457" s="98">
        <v>26.964890102481121</v>
      </c>
      <c r="E1457" s="99">
        <v>0</v>
      </c>
      <c r="F1457" s="99">
        <v>0</v>
      </c>
      <c r="G1457" s="106"/>
      <c r="H1457" s="100">
        <f t="shared" si="22"/>
        <v>0</v>
      </c>
      <c r="I1457" s="106"/>
      <c r="J1457" s="107"/>
    </row>
    <row r="1458" spans="1:10" ht="17.100000000000001" customHeight="1">
      <c r="A1458" s="351"/>
      <c r="B1458" s="351"/>
      <c r="C1458" s="259" t="s">
        <v>105</v>
      </c>
      <c r="D1458" s="98">
        <v>117.56337378640777</v>
      </c>
      <c r="E1458" s="99">
        <v>2.7012499999999999</v>
      </c>
      <c r="F1458" s="99">
        <v>6.8</v>
      </c>
      <c r="G1458" s="99">
        <v>5.5</v>
      </c>
      <c r="H1458" s="100">
        <f t="shared" si="22"/>
        <v>5.7841143725208322E-2</v>
      </c>
      <c r="I1458" s="99">
        <v>0</v>
      </c>
      <c r="J1458" s="101">
        <v>0</v>
      </c>
    </row>
    <row r="1459" spans="1:10" ht="17.100000000000001" customHeight="1">
      <c r="A1459" s="351"/>
      <c r="B1459" s="351"/>
      <c r="C1459" s="259" t="s">
        <v>106</v>
      </c>
      <c r="D1459" s="98">
        <v>3355.0645388349517</v>
      </c>
      <c r="E1459" s="99">
        <v>483.24691747572814</v>
      </c>
      <c r="F1459" s="99">
        <v>565.09803728155327</v>
      </c>
      <c r="G1459" s="99">
        <v>8.1999999999999993</v>
      </c>
      <c r="H1459" s="100">
        <f t="shared" si="22"/>
        <v>0.16843134632449841</v>
      </c>
      <c r="I1459" s="99">
        <v>18.446504854368936</v>
      </c>
      <c r="J1459" s="101">
        <v>17.455242718446602</v>
      </c>
    </row>
    <row r="1460" spans="1:10" ht="17.100000000000001" customHeight="1">
      <c r="A1460" s="351"/>
      <c r="B1460" s="351"/>
      <c r="C1460" s="259" t="s">
        <v>107</v>
      </c>
      <c r="D1460" s="98">
        <v>143.00367718446606</v>
      </c>
      <c r="E1460" s="99">
        <v>9.9183859223300974</v>
      </c>
      <c r="F1460" s="99">
        <v>389.71321966019423</v>
      </c>
      <c r="G1460" s="106"/>
      <c r="H1460" s="100">
        <f t="shared" si="22"/>
        <v>2.7251971930588041</v>
      </c>
      <c r="I1460" s="106"/>
      <c r="J1460" s="107"/>
    </row>
    <row r="1461" spans="1:10" ht="17.100000000000001" customHeight="1">
      <c r="A1461" s="351"/>
      <c r="B1461" s="351"/>
      <c r="C1461" s="259" t="s">
        <v>108</v>
      </c>
      <c r="D1461" s="98">
        <v>0.1075</v>
      </c>
      <c r="E1461" s="99">
        <v>0</v>
      </c>
      <c r="F1461" s="99">
        <v>0</v>
      </c>
      <c r="G1461" s="106"/>
      <c r="H1461" s="100">
        <f t="shared" si="22"/>
        <v>0</v>
      </c>
      <c r="I1461" s="106"/>
      <c r="J1461" s="107"/>
    </row>
    <row r="1462" spans="1:10" ht="17.100000000000001" customHeight="1">
      <c r="A1462" s="351"/>
      <c r="B1462" s="351"/>
      <c r="C1462" s="259" t="s">
        <v>109</v>
      </c>
      <c r="D1462" s="98">
        <v>235.67233009708738</v>
      </c>
      <c r="E1462" s="99">
        <v>24.115291262135923</v>
      </c>
      <c r="F1462" s="99">
        <v>50.400958737864073</v>
      </c>
      <c r="G1462" s="99">
        <v>25.200479368932037</v>
      </c>
      <c r="H1462" s="100">
        <f t="shared" si="22"/>
        <v>0.21386031494278915</v>
      </c>
      <c r="I1462" s="106"/>
      <c r="J1462" s="107"/>
    </row>
    <row r="1463" spans="1:10" ht="17.100000000000001" customHeight="1">
      <c r="A1463" s="351"/>
      <c r="B1463" s="351"/>
      <c r="C1463" s="259" t="s">
        <v>110</v>
      </c>
      <c r="D1463" s="98">
        <v>5612.401987979657</v>
      </c>
      <c r="E1463" s="99">
        <v>409.50871185852986</v>
      </c>
      <c r="F1463" s="99">
        <v>787.9864016990291</v>
      </c>
      <c r="G1463" s="99">
        <v>270.93446601941747</v>
      </c>
      <c r="H1463" s="100">
        <f t="shared" si="22"/>
        <v>0.14040091985333486</v>
      </c>
      <c r="I1463" s="99">
        <v>0.52898058252427183</v>
      </c>
      <c r="J1463" s="101">
        <v>1.8669902912621357</v>
      </c>
    </row>
    <row r="1464" spans="1:10" ht="17.100000000000001" customHeight="1">
      <c r="A1464" s="351"/>
      <c r="B1464" s="351"/>
      <c r="C1464" s="259" t="s">
        <v>111</v>
      </c>
      <c r="D1464" s="98">
        <v>539.94845145631075</v>
      </c>
      <c r="E1464" s="99">
        <v>61.290606796116506</v>
      </c>
      <c r="F1464" s="99">
        <v>193.58752184466022</v>
      </c>
      <c r="G1464" s="99">
        <v>23.737225728155337</v>
      </c>
      <c r="H1464" s="100">
        <f t="shared" si="22"/>
        <v>0.35852963615791406</v>
      </c>
      <c r="I1464" s="99">
        <v>0.15</v>
      </c>
      <c r="J1464" s="101">
        <v>0.15</v>
      </c>
    </row>
    <row r="1465" spans="1:10" ht="17.100000000000001" customHeight="1">
      <c r="A1465" s="351"/>
      <c r="B1465" s="351"/>
      <c r="C1465" s="259" t="s">
        <v>112</v>
      </c>
      <c r="D1465" s="98">
        <v>717.46214285714279</v>
      </c>
      <c r="E1465" s="99">
        <v>153.69330790568654</v>
      </c>
      <c r="F1465" s="99">
        <v>187.56451248266296</v>
      </c>
      <c r="G1465" s="99">
        <v>127.74436546463244</v>
      </c>
      <c r="H1465" s="100">
        <f t="shared" si="22"/>
        <v>0.2614277482791309</v>
      </c>
      <c r="I1465" s="106"/>
      <c r="J1465" s="107"/>
    </row>
    <row r="1466" spans="1:10" ht="17.100000000000001" customHeight="1">
      <c r="A1466" s="351"/>
      <c r="B1466" s="351"/>
      <c r="C1466" s="259" t="s">
        <v>114</v>
      </c>
      <c r="D1466" s="98">
        <v>2.6875</v>
      </c>
      <c r="E1466" s="99">
        <v>1.34375</v>
      </c>
      <c r="F1466" s="99">
        <v>1.123375</v>
      </c>
      <c r="G1466" s="106"/>
      <c r="H1466" s="100">
        <f t="shared" si="22"/>
        <v>0.41799999999999998</v>
      </c>
      <c r="I1466" s="106"/>
      <c r="J1466" s="107"/>
    </row>
    <row r="1467" spans="1:10" ht="17.100000000000001" customHeight="1">
      <c r="A1467" s="351"/>
      <c r="B1467" s="351"/>
      <c r="C1467" s="259" t="s">
        <v>115</v>
      </c>
      <c r="D1467" s="98">
        <v>171.14077669902912</v>
      </c>
      <c r="E1467" s="99">
        <v>125.24393203883496</v>
      </c>
      <c r="F1467" s="99">
        <v>50.749463592233013</v>
      </c>
      <c r="G1467" s="99">
        <v>22.935975728155341</v>
      </c>
      <c r="H1467" s="100">
        <f t="shared" si="22"/>
        <v>0.29653636363636365</v>
      </c>
      <c r="I1467" s="99">
        <v>0.46674757281553397</v>
      </c>
      <c r="J1467" s="101">
        <v>0.31116504854368937</v>
      </c>
    </row>
    <row r="1468" spans="1:10" ht="17.100000000000001" customHeight="1">
      <c r="A1468" s="351"/>
      <c r="B1468" s="351"/>
      <c r="C1468" s="259" t="s">
        <v>19</v>
      </c>
      <c r="D1468" s="102">
        <v>14527.495780648016</v>
      </c>
      <c r="E1468" s="103">
        <v>1687.8551255894592</v>
      </c>
      <c r="F1468" s="103">
        <v>2556.396720273925</v>
      </c>
      <c r="G1468" s="103">
        <v>484.25251230929268</v>
      </c>
      <c r="H1468" s="104">
        <f t="shared" si="22"/>
        <v>0.17596953796257747</v>
      </c>
      <c r="I1468" s="103">
        <v>28.39820388349515</v>
      </c>
      <c r="J1468" s="105">
        <v>21.276990291262141</v>
      </c>
    </row>
    <row r="1469" spans="1:10" ht="17.100000000000001" customHeight="1">
      <c r="A1469" s="351"/>
      <c r="B1469" s="351" t="s">
        <v>116</v>
      </c>
      <c r="C1469" s="259" t="s">
        <v>117</v>
      </c>
      <c r="D1469" s="98">
        <v>178.047268009768</v>
      </c>
      <c r="E1469" s="99">
        <v>0</v>
      </c>
      <c r="F1469" s="99">
        <v>0</v>
      </c>
      <c r="G1469" s="106"/>
      <c r="H1469" s="100">
        <f t="shared" si="22"/>
        <v>0</v>
      </c>
      <c r="I1469" s="106"/>
      <c r="J1469" s="107"/>
    </row>
    <row r="1470" spans="1:10" ht="17.100000000000001" customHeight="1">
      <c r="A1470" s="351"/>
      <c r="B1470" s="351"/>
      <c r="C1470" s="259" t="s">
        <v>118</v>
      </c>
      <c r="D1470" s="98">
        <v>169.00252350427354</v>
      </c>
      <c r="E1470" s="99">
        <v>29.844740384615388</v>
      </c>
      <c r="F1470" s="99">
        <v>97.336725961538463</v>
      </c>
      <c r="G1470" s="106"/>
      <c r="H1470" s="100">
        <f t="shared" si="22"/>
        <v>0.57594835830411206</v>
      </c>
      <c r="I1470" s="106"/>
      <c r="J1470" s="107"/>
    </row>
    <row r="1471" spans="1:10" ht="17.100000000000001" customHeight="1">
      <c r="A1471" s="351"/>
      <c r="B1471" s="351"/>
      <c r="C1471" s="259" t="s">
        <v>119</v>
      </c>
      <c r="D1471" s="98">
        <v>18.518571428571427</v>
      </c>
      <c r="E1471" s="99">
        <v>9.2592857142857135</v>
      </c>
      <c r="F1471" s="99">
        <v>46.593937499999988</v>
      </c>
      <c r="G1471" s="99">
        <v>22.891098214285712</v>
      </c>
      <c r="H1471" s="100">
        <f t="shared" si="22"/>
        <v>2.5160654362416102</v>
      </c>
      <c r="I1471" s="106"/>
      <c r="J1471" s="107"/>
    </row>
    <row r="1472" spans="1:10" ht="17.100000000000001" customHeight="1">
      <c r="A1472" s="351"/>
      <c r="B1472" s="351"/>
      <c r="C1472" s="259" t="s">
        <v>121</v>
      </c>
      <c r="D1472" s="98">
        <v>65.731255886970189</v>
      </c>
      <c r="E1472" s="99">
        <v>52.858806907378344</v>
      </c>
      <c r="F1472" s="99">
        <v>89.325746938775524</v>
      </c>
      <c r="G1472" s="99">
        <v>46.934969230769234</v>
      </c>
      <c r="H1472" s="100">
        <f t="shared" si="22"/>
        <v>1.3589539060744227</v>
      </c>
      <c r="I1472" s="106"/>
      <c r="J1472" s="107"/>
    </row>
    <row r="1473" spans="1:10" ht="17.100000000000001" customHeight="1">
      <c r="A1473" s="351"/>
      <c r="B1473" s="351"/>
      <c r="C1473" s="259" t="s">
        <v>122</v>
      </c>
      <c r="D1473" s="98">
        <v>2.5519230769230772</v>
      </c>
      <c r="E1473" s="99">
        <v>2.5519230769230772</v>
      </c>
      <c r="F1473" s="99">
        <v>21.334076923076925</v>
      </c>
      <c r="G1473" s="99">
        <v>12.800446153846154</v>
      </c>
      <c r="H1473" s="100">
        <f t="shared" si="22"/>
        <v>8.36</v>
      </c>
      <c r="I1473" s="106"/>
      <c r="J1473" s="107"/>
    </row>
    <row r="1474" spans="1:10" ht="17.100000000000001" customHeight="1">
      <c r="A1474" s="351"/>
      <c r="B1474" s="351"/>
      <c r="C1474" s="259" t="s">
        <v>123</v>
      </c>
      <c r="D1474" s="98">
        <v>653.55479120879136</v>
      </c>
      <c r="E1474" s="99">
        <v>516.48006593406603</v>
      </c>
      <c r="F1474" s="99">
        <v>577.23916703296709</v>
      </c>
      <c r="G1474" s="99">
        <v>324.58274175824175</v>
      </c>
      <c r="H1474" s="100">
        <f t="shared" si="22"/>
        <v>0.8832299522513275</v>
      </c>
      <c r="I1474" s="106"/>
      <c r="J1474" s="107"/>
    </row>
    <row r="1475" spans="1:10" ht="17.100000000000001" customHeight="1">
      <c r="A1475" s="351"/>
      <c r="B1475" s="351"/>
      <c r="C1475" s="259" t="s">
        <v>126</v>
      </c>
      <c r="D1475" s="98">
        <v>66.245473901098919</v>
      </c>
      <c r="E1475" s="99">
        <v>0</v>
      </c>
      <c r="F1475" s="99">
        <v>0</v>
      </c>
      <c r="G1475" s="106"/>
      <c r="H1475" s="100">
        <f t="shared" ref="H1475:H1538" si="23">IFERROR((F1475/D1475),0)</f>
        <v>0</v>
      </c>
      <c r="I1475" s="106"/>
      <c r="J1475" s="107"/>
    </row>
    <row r="1476" spans="1:10" ht="17.100000000000001" customHeight="1">
      <c r="A1476" s="351"/>
      <c r="B1476" s="351"/>
      <c r="C1476" s="259" t="s">
        <v>127</v>
      </c>
      <c r="D1476" s="98">
        <v>240.17643846153845</v>
      </c>
      <c r="E1476" s="99">
        <v>133.53327435897435</v>
      </c>
      <c r="F1476" s="99">
        <v>182.45338794871793</v>
      </c>
      <c r="G1476" s="99">
        <v>0</v>
      </c>
      <c r="H1476" s="100">
        <f t="shared" si="23"/>
        <v>0.75966397502366068</v>
      </c>
      <c r="I1476" s="99">
        <v>0</v>
      </c>
      <c r="J1476" s="101">
        <v>0</v>
      </c>
    </row>
    <row r="1477" spans="1:10" ht="17.100000000000001" customHeight="1">
      <c r="A1477" s="351"/>
      <c r="B1477" s="351"/>
      <c r="C1477" s="259" t="s">
        <v>128</v>
      </c>
      <c r="D1477" s="98">
        <v>1.9598769230769233</v>
      </c>
      <c r="E1477" s="99">
        <v>1.9598769230769233</v>
      </c>
      <c r="F1477" s="99">
        <v>7.6802676923076927</v>
      </c>
      <c r="G1477" s="99">
        <v>2.5600892307692309</v>
      </c>
      <c r="H1477" s="100">
        <f t="shared" si="23"/>
        <v>3.9187499999999997</v>
      </c>
      <c r="I1477" s="106"/>
      <c r="J1477" s="107"/>
    </row>
    <row r="1478" spans="1:10" ht="17.100000000000001" customHeight="1">
      <c r="A1478" s="351"/>
      <c r="B1478" s="351"/>
      <c r="C1478" s="259" t="s">
        <v>131</v>
      </c>
      <c r="D1478" s="98">
        <v>747.81553846153861</v>
      </c>
      <c r="E1478" s="99">
        <v>0</v>
      </c>
      <c r="F1478" s="99">
        <v>0</v>
      </c>
      <c r="G1478" s="106"/>
      <c r="H1478" s="100">
        <f t="shared" si="23"/>
        <v>0</v>
      </c>
      <c r="I1478" s="106"/>
      <c r="J1478" s="107"/>
    </row>
    <row r="1479" spans="1:10" ht="17.100000000000001" customHeight="1">
      <c r="A1479" s="351"/>
      <c r="B1479" s="351"/>
      <c r="C1479" s="259" t="s">
        <v>132</v>
      </c>
      <c r="D1479" s="98">
        <v>78.25897435897437</v>
      </c>
      <c r="E1479" s="99">
        <v>0</v>
      </c>
      <c r="F1479" s="99">
        <v>0</v>
      </c>
      <c r="G1479" s="106"/>
      <c r="H1479" s="100">
        <f t="shared" si="23"/>
        <v>0</v>
      </c>
      <c r="I1479" s="106"/>
      <c r="J1479" s="107"/>
    </row>
    <row r="1480" spans="1:10" ht="17.100000000000001" customHeight="1">
      <c r="A1480" s="351"/>
      <c r="B1480" s="351"/>
      <c r="C1480" s="259" t="s">
        <v>19</v>
      </c>
      <c r="D1480" s="102">
        <v>2221.8626352215247</v>
      </c>
      <c r="E1480" s="103">
        <v>746.48797329931995</v>
      </c>
      <c r="F1480" s="103">
        <v>1021.9633099973837</v>
      </c>
      <c r="G1480" s="103">
        <v>409.76934458791214</v>
      </c>
      <c r="H1480" s="104">
        <f t="shared" si="23"/>
        <v>0.45995791719837426</v>
      </c>
      <c r="I1480" s="103">
        <v>0</v>
      </c>
      <c r="J1480" s="105">
        <v>0</v>
      </c>
    </row>
    <row r="1481" spans="1:10" ht="17.100000000000001" customHeight="1">
      <c r="A1481" s="351" t="s">
        <v>157</v>
      </c>
      <c r="B1481" s="351" t="s">
        <v>5</v>
      </c>
      <c r="C1481" s="259" t="s">
        <v>7</v>
      </c>
      <c r="D1481" s="98">
        <v>10</v>
      </c>
      <c r="E1481" s="99">
        <v>10</v>
      </c>
      <c r="F1481" s="99">
        <v>0</v>
      </c>
      <c r="G1481" s="99">
        <v>0</v>
      </c>
      <c r="H1481" s="100">
        <f t="shared" si="23"/>
        <v>0</v>
      </c>
      <c r="I1481" s="99">
        <v>0</v>
      </c>
      <c r="J1481" s="101">
        <v>0</v>
      </c>
    </row>
    <row r="1482" spans="1:10" ht="17.100000000000001" customHeight="1">
      <c r="A1482" s="351"/>
      <c r="B1482" s="351"/>
      <c r="C1482" s="259" t="s">
        <v>9</v>
      </c>
      <c r="D1482" s="98">
        <v>33.029411764705884</v>
      </c>
      <c r="E1482" s="99">
        <v>0</v>
      </c>
      <c r="F1482" s="99">
        <v>0</v>
      </c>
      <c r="G1482" s="106"/>
      <c r="H1482" s="100">
        <f t="shared" si="23"/>
        <v>0</v>
      </c>
      <c r="I1482" s="99">
        <v>4.9544117647058821</v>
      </c>
      <c r="J1482" s="107"/>
    </row>
    <row r="1483" spans="1:10" ht="17.100000000000001" customHeight="1">
      <c r="A1483" s="351"/>
      <c r="B1483" s="351"/>
      <c r="C1483" s="259" t="s">
        <v>16</v>
      </c>
      <c r="D1483" s="98">
        <v>41.286764705882348</v>
      </c>
      <c r="E1483" s="99">
        <v>41.286764705882348</v>
      </c>
      <c r="F1483" s="106"/>
      <c r="G1483" s="106"/>
      <c r="H1483" s="106">
        <f t="shared" si="23"/>
        <v>0</v>
      </c>
      <c r="I1483" s="106"/>
      <c r="J1483" s="107"/>
    </row>
    <row r="1484" spans="1:10" ht="17.100000000000001" customHeight="1">
      <c r="A1484" s="351"/>
      <c r="B1484" s="351"/>
      <c r="C1484" s="259" t="s">
        <v>19</v>
      </c>
      <c r="D1484" s="102">
        <v>84.316176470588232</v>
      </c>
      <c r="E1484" s="103">
        <v>51.286764705882348</v>
      </c>
      <c r="F1484" s="103">
        <v>0</v>
      </c>
      <c r="G1484" s="103">
        <v>0</v>
      </c>
      <c r="H1484" s="104">
        <f t="shared" si="23"/>
        <v>0</v>
      </c>
      <c r="I1484" s="103">
        <v>4.9544117647058821</v>
      </c>
      <c r="J1484" s="105">
        <v>0</v>
      </c>
    </row>
    <row r="1485" spans="1:10" ht="17.100000000000001" customHeight="1">
      <c r="A1485" s="351"/>
      <c r="B1485" s="351" t="s">
        <v>20</v>
      </c>
      <c r="C1485" s="259" t="s">
        <v>27</v>
      </c>
      <c r="D1485" s="98">
        <v>47.05</v>
      </c>
      <c r="E1485" s="99">
        <v>26.024999999999999</v>
      </c>
      <c r="F1485" s="106"/>
      <c r="G1485" s="106"/>
      <c r="H1485" s="106">
        <f t="shared" si="23"/>
        <v>0</v>
      </c>
      <c r="I1485" s="106"/>
      <c r="J1485" s="107"/>
    </row>
    <row r="1486" spans="1:10" ht="17.100000000000001" customHeight="1">
      <c r="A1486" s="351"/>
      <c r="B1486" s="351"/>
      <c r="C1486" s="259" t="s">
        <v>19</v>
      </c>
      <c r="D1486" s="102">
        <v>47.05</v>
      </c>
      <c r="E1486" s="103">
        <v>26.024999999999999</v>
      </c>
      <c r="F1486" s="108"/>
      <c r="G1486" s="108"/>
      <c r="H1486" s="108">
        <f t="shared" si="23"/>
        <v>0</v>
      </c>
      <c r="I1486" s="108"/>
      <c r="J1486" s="109"/>
    </row>
    <row r="1487" spans="1:10" ht="17.100000000000001" customHeight="1">
      <c r="A1487" s="351"/>
      <c r="B1487" s="351" t="s">
        <v>31</v>
      </c>
      <c r="C1487" s="259" t="s">
        <v>37</v>
      </c>
      <c r="D1487" s="98">
        <v>25.808275862068967</v>
      </c>
      <c r="E1487" s="99">
        <v>25.808275862068967</v>
      </c>
      <c r="F1487" s="106"/>
      <c r="G1487" s="106"/>
      <c r="H1487" s="106">
        <f t="shared" si="23"/>
        <v>0</v>
      </c>
      <c r="I1487" s="106"/>
      <c r="J1487" s="107"/>
    </row>
    <row r="1488" spans="1:10" ht="17.100000000000001" customHeight="1">
      <c r="A1488" s="351"/>
      <c r="B1488" s="351"/>
      <c r="C1488" s="259" t="s">
        <v>19</v>
      </c>
      <c r="D1488" s="102">
        <v>25.808275862068967</v>
      </c>
      <c r="E1488" s="103">
        <v>25.808275862068967</v>
      </c>
      <c r="F1488" s="108"/>
      <c r="G1488" s="108"/>
      <c r="H1488" s="108">
        <f t="shared" si="23"/>
        <v>0</v>
      </c>
      <c r="I1488" s="108"/>
      <c r="J1488" s="109"/>
    </row>
    <row r="1489" spans="1:10" ht="17.100000000000001" customHeight="1">
      <c r="A1489" s="351"/>
      <c r="B1489" s="351" t="s">
        <v>47</v>
      </c>
      <c r="C1489" s="259" t="s">
        <v>54</v>
      </c>
      <c r="D1489" s="98">
        <v>3</v>
      </c>
      <c r="E1489" s="99">
        <v>3</v>
      </c>
      <c r="F1489" s="99">
        <v>10</v>
      </c>
      <c r="G1489" s="99">
        <v>0</v>
      </c>
      <c r="H1489" s="100">
        <f t="shared" si="23"/>
        <v>3.3333333333333335</v>
      </c>
      <c r="I1489" s="99">
        <v>0</v>
      </c>
      <c r="J1489" s="101">
        <v>0</v>
      </c>
    </row>
    <row r="1490" spans="1:10" ht="17.100000000000001" customHeight="1">
      <c r="A1490" s="351"/>
      <c r="B1490" s="351"/>
      <c r="C1490" s="259" t="s">
        <v>19</v>
      </c>
      <c r="D1490" s="102">
        <v>3</v>
      </c>
      <c r="E1490" s="103">
        <v>3</v>
      </c>
      <c r="F1490" s="103">
        <v>10</v>
      </c>
      <c r="G1490" s="103">
        <v>0</v>
      </c>
      <c r="H1490" s="104">
        <f t="shared" si="23"/>
        <v>3.3333333333333335</v>
      </c>
      <c r="I1490" s="103">
        <v>0</v>
      </c>
      <c r="J1490" s="105">
        <v>0</v>
      </c>
    </row>
    <row r="1491" spans="1:10" ht="17.100000000000001" customHeight="1">
      <c r="A1491" s="351"/>
      <c r="B1491" s="351" t="s">
        <v>75</v>
      </c>
      <c r="C1491" s="259" t="s">
        <v>83</v>
      </c>
      <c r="D1491" s="98">
        <v>12.0234375</v>
      </c>
      <c r="E1491" s="99">
        <v>12.0234375</v>
      </c>
      <c r="F1491" s="106"/>
      <c r="G1491" s="106"/>
      <c r="H1491" s="106">
        <f t="shared" si="23"/>
        <v>0</v>
      </c>
      <c r="I1491" s="106"/>
      <c r="J1491" s="107"/>
    </row>
    <row r="1492" spans="1:10" ht="17.100000000000001" customHeight="1">
      <c r="A1492" s="351"/>
      <c r="B1492" s="351"/>
      <c r="C1492" s="259" t="s">
        <v>19</v>
      </c>
      <c r="D1492" s="102">
        <v>12.0234375</v>
      </c>
      <c r="E1492" s="103">
        <v>12.0234375</v>
      </c>
      <c r="F1492" s="108"/>
      <c r="G1492" s="108"/>
      <c r="H1492" s="108">
        <f t="shared" si="23"/>
        <v>0</v>
      </c>
      <c r="I1492" s="108"/>
      <c r="J1492" s="109"/>
    </row>
    <row r="1493" spans="1:10" ht="17.100000000000001" customHeight="1">
      <c r="A1493" s="351"/>
      <c r="B1493" s="351" t="s">
        <v>100</v>
      </c>
      <c r="C1493" s="259" t="s">
        <v>110</v>
      </c>
      <c r="D1493" s="98">
        <v>25.44</v>
      </c>
      <c r="E1493" s="99">
        <v>25.44</v>
      </c>
      <c r="F1493" s="99">
        <v>10</v>
      </c>
      <c r="G1493" s="99">
        <v>8</v>
      </c>
      <c r="H1493" s="100">
        <f t="shared" si="23"/>
        <v>0.39308176100628928</v>
      </c>
      <c r="I1493" s="99">
        <v>0.25</v>
      </c>
      <c r="J1493" s="101">
        <v>0</v>
      </c>
    </row>
    <row r="1494" spans="1:10" ht="17.100000000000001" customHeight="1">
      <c r="A1494" s="351"/>
      <c r="B1494" s="351"/>
      <c r="C1494" s="259" t="s">
        <v>19</v>
      </c>
      <c r="D1494" s="102">
        <v>25.44</v>
      </c>
      <c r="E1494" s="103">
        <v>25.44</v>
      </c>
      <c r="F1494" s="103">
        <v>10</v>
      </c>
      <c r="G1494" s="103">
        <v>8</v>
      </c>
      <c r="H1494" s="104">
        <f t="shared" si="23"/>
        <v>0.39308176100628928</v>
      </c>
      <c r="I1494" s="103">
        <v>0.25</v>
      </c>
      <c r="J1494" s="105">
        <v>0</v>
      </c>
    </row>
    <row r="1495" spans="1:10" ht="17.100000000000001" customHeight="1">
      <c r="A1495" s="351" t="s">
        <v>173</v>
      </c>
      <c r="B1495" s="351" t="s">
        <v>100</v>
      </c>
      <c r="C1495" s="259" t="s">
        <v>106</v>
      </c>
      <c r="D1495" s="98">
        <v>9</v>
      </c>
      <c r="E1495" s="99">
        <v>9</v>
      </c>
      <c r="F1495" s="99">
        <v>27</v>
      </c>
      <c r="G1495" s="99">
        <v>27</v>
      </c>
      <c r="H1495" s="100">
        <f t="shared" si="23"/>
        <v>3</v>
      </c>
      <c r="I1495" s="99">
        <v>2.7</v>
      </c>
      <c r="J1495" s="101">
        <v>2.7</v>
      </c>
    </row>
    <row r="1496" spans="1:10" ht="17.100000000000001" customHeight="1">
      <c r="A1496" s="351"/>
      <c r="B1496" s="351"/>
      <c r="C1496" s="259" t="s">
        <v>109</v>
      </c>
      <c r="D1496" s="98">
        <v>16.779661016949152</v>
      </c>
      <c r="E1496" s="99">
        <v>16.779661016949152</v>
      </c>
      <c r="F1496" s="99">
        <v>11.1864406779661</v>
      </c>
      <c r="G1496" s="99">
        <v>11.1864406779661</v>
      </c>
      <c r="H1496" s="100">
        <f t="shared" si="23"/>
        <v>0.66666666666666663</v>
      </c>
      <c r="I1496" s="99">
        <v>5.0338983050847457</v>
      </c>
      <c r="J1496" s="101">
        <v>1.6779661016949152</v>
      </c>
    </row>
    <row r="1497" spans="1:10" ht="17.100000000000001" customHeight="1">
      <c r="A1497" s="351"/>
      <c r="B1497" s="351"/>
      <c r="C1497" s="259" t="s">
        <v>114</v>
      </c>
      <c r="D1497" s="98">
        <v>2000</v>
      </c>
      <c r="E1497" s="99">
        <v>2000</v>
      </c>
      <c r="F1497" s="99">
        <v>6000</v>
      </c>
      <c r="G1497" s="99">
        <v>6000</v>
      </c>
      <c r="H1497" s="100">
        <f t="shared" si="23"/>
        <v>3</v>
      </c>
      <c r="I1497" s="99">
        <v>200</v>
      </c>
      <c r="J1497" s="101">
        <v>200</v>
      </c>
    </row>
    <row r="1498" spans="1:10" ht="17.100000000000001" customHeight="1">
      <c r="A1498" s="351"/>
      <c r="B1498" s="351"/>
      <c r="C1498" s="259" t="s">
        <v>19</v>
      </c>
      <c r="D1498" s="102">
        <v>2025.7796610169491</v>
      </c>
      <c r="E1498" s="103">
        <v>2025.7796610169491</v>
      </c>
      <c r="F1498" s="103">
        <v>6038.1864406779659</v>
      </c>
      <c r="G1498" s="103">
        <v>6038.1864406779659</v>
      </c>
      <c r="H1498" s="104">
        <f t="shared" si="23"/>
        <v>2.9806728524694406</v>
      </c>
      <c r="I1498" s="103">
        <v>207.73389830508475</v>
      </c>
      <c r="J1498" s="105">
        <v>204.37796610169488</v>
      </c>
    </row>
    <row r="1499" spans="1:10" ht="17.100000000000001" customHeight="1">
      <c r="A1499" s="351" t="s">
        <v>168</v>
      </c>
      <c r="B1499" s="351" t="s">
        <v>5</v>
      </c>
      <c r="C1499" s="259" t="s">
        <v>7</v>
      </c>
      <c r="D1499" s="98">
        <v>1958</v>
      </c>
      <c r="E1499" s="99">
        <v>1958</v>
      </c>
      <c r="F1499" s="99">
        <v>16452</v>
      </c>
      <c r="G1499" s="99">
        <v>16227</v>
      </c>
      <c r="H1499" s="100">
        <f t="shared" si="23"/>
        <v>8.4024514811031672</v>
      </c>
      <c r="I1499" s="99">
        <v>548.14</v>
      </c>
      <c r="J1499" s="101">
        <v>426.98</v>
      </c>
    </row>
    <row r="1500" spans="1:10" ht="17.100000000000001" customHeight="1">
      <c r="A1500" s="351"/>
      <c r="B1500" s="351"/>
      <c r="C1500" s="259" t="s">
        <v>9</v>
      </c>
      <c r="D1500" s="98">
        <v>1970</v>
      </c>
      <c r="E1500" s="99">
        <v>1970</v>
      </c>
      <c r="F1500" s="99">
        <v>15170</v>
      </c>
      <c r="G1500" s="99">
        <v>14970</v>
      </c>
      <c r="H1500" s="100">
        <f t="shared" si="23"/>
        <v>7.7005076142131976</v>
      </c>
      <c r="I1500" s="99">
        <v>594.25</v>
      </c>
      <c r="J1500" s="101">
        <v>457.65</v>
      </c>
    </row>
    <row r="1501" spans="1:10" ht="17.100000000000001" customHeight="1">
      <c r="A1501" s="351"/>
      <c r="B1501" s="351"/>
      <c r="C1501" s="259" t="s">
        <v>11</v>
      </c>
      <c r="D1501" s="98">
        <v>1109.5</v>
      </c>
      <c r="E1501" s="99">
        <v>1109.5</v>
      </c>
      <c r="F1501" s="99">
        <v>8944</v>
      </c>
      <c r="G1501" s="99">
        <v>8924</v>
      </c>
      <c r="H1501" s="100">
        <f t="shared" si="23"/>
        <v>8.0612888688598474</v>
      </c>
      <c r="I1501" s="99">
        <v>461.85</v>
      </c>
      <c r="J1501" s="101">
        <v>462.85</v>
      </c>
    </row>
    <row r="1502" spans="1:10" ht="17.100000000000001" customHeight="1">
      <c r="A1502" s="351"/>
      <c r="B1502" s="351"/>
      <c r="C1502" s="259" t="s">
        <v>12</v>
      </c>
      <c r="D1502" s="98">
        <v>300</v>
      </c>
      <c r="E1502" s="99">
        <v>300</v>
      </c>
      <c r="F1502" s="99">
        <v>1200</v>
      </c>
      <c r="G1502" s="99">
        <v>1200</v>
      </c>
      <c r="H1502" s="100">
        <f t="shared" si="23"/>
        <v>4</v>
      </c>
      <c r="I1502" s="99">
        <v>90</v>
      </c>
      <c r="J1502" s="101">
        <v>75</v>
      </c>
    </row>
    <row r="1503" spans="1:10" ht="17.100000000000001" customHeight="1">
      <c r="A1503" s="351"/>
      <c r="B1503" s="351"/>
      <c r="C1503" s="259" t="s">
        <v>14</v>
      </c>
      <c r="D1503" s="98">
        <v>8359.5</v>
      </c>
      <c r="E1503" s="99">
        <v>8359.5</v>
      </c>
      <c r="F1503" s="99">
        <v>59958.75</v>
      </c>
      <c r="G1503" s="99">
        <v>57197.25</v>
      </c>
      <c r="H1503" s="100">
        <f t="shared" si="23"/>
        <v>7.1725282612596448</v>
      </c>
      <c r="I1503" s="99">
        <v>1667.2900000000002</v>
      </c>
      <c r="J1503" s="101">
        <v>1378.3749999999998</v>
      </c>
    </row>
    <row r="1504" spans="1:10" ht="17.100000000000001" customHeight="1">
      <c r="A1504" s="351"/>
      <c r="B1504" s="351"/>
      <c r="C1504" s="259" t="s">
        <v>17</v>
      </c>
      <c r="D1504" s="98">
        <v>777</v>
      </c>
      <c r="E1504" s="99">
        <v>777</v>
      </c>
      <c r="F1504" s="99">
        <v>6350</v>
      </c>
      <c r="G1504" s="99">
        <v>6350</v>
      </c>
      <c r="H1504" s="100">
        <f t="shared" si="23"/>
        <v>8.1724581724581729</v>
      </c>
      <c r="I1504" s="99">
        <v>153.13750000000002</v>
      </c>
      <c r="J1504" s="101">
        <v>141.80000000000001</v>
      </c>
    </row>
    <row r="1505" spans="1:10" ht="17.100000000000001" customHeight="1">
      <c r="A1505" s="351"/>
      <c r="B1505" s="351"/>
      <c r="C1505" s="259" t="s">
        <v>18</v>
      </c>
      <c r="D1505" s="98">
        <v>102</v>
      </c>
      <c r="E1505" s="99">
        <v>102</v>
      </c>
      <c r="F1505" s="99">
        <v>800</v>
      </c>
      <c r="G1505" s="99">
        <v>800</v>
      </c>
      <c r="H1505" s="100">
        <f t="shared" si="23"/>
        <v>7.8431372549019605</v>
      </c>
      <c r="I1505" s="99">
        <v>17.5</v>
      </c>
      <c r="J1505" s="101">
        <v>10</v>
      </c>
    </row>
    <row r="1506" spans="1:10" ht="17.100000000000001" customHeight="1">
      <c r="A1506" s="351"/>
      <c r="B1506" s="351"/>
      <c r="C1506" s="259" t="s">
        <v>19</v>
      </c>
      <c r="D1506" s="102">
        <v>14576</v>
      </c>
      <c r="E1506" s="103">
        <v>14576</v>
      </c>
      <c r="F1506" s="103">
        <v>108874.75000000003</v>
      </c>
      <c r="G1506" s="103">
        <v>105668.25</v>
      </c>
      <c r="H1506" s="104">
        <f t="shared" si="23"/>
        <v>7.4694532107574112</v>
      </c>
      <c r="I1506" s="103">
        <v>3532.1675</v>
      </c>
      <c r="J1506" s="105">
        <v>2952.6549999999997</v>
      </c>
    </row>
    <row r="1507" spans="1:10" ht="17.100000000000001" customHeight="1">
      <c r="A1507" s="351"/>
      <c r="B1507" s="351" t="s">
        <v>20</v>
      </c>
      <c r="C1507" s="259" t="s">
        <v>22</v>
      </c>
      <c r="D1507" s="98">
        <v>233</v>
      </c>
      <c r="E1507" s="99">
        <v>233</v>
      </c>
      <c r="F1507" s="99">
        <v>2563</v>
      </c>
      <c r="G1507" s="99">
        <v>2500</v>
      </c>
      <c r="H1507" s="100">
        <f t="shared" si="23"/>
        <v>11</v>
      </c>
      <c r="I1507" s="99">
        <v>69.900000000000006</v>
      </c>
      <c r="J1507" s="101">
        <v>69.900000000000006</v>
      </c>
    </row>
    <row r="1508" spans="1:10" ht="17.100000000000001" customHeight="1">
      <c r="A1508" s="351"/>
      <c r="B1508" s="351"/>
      <c r="C1508" s="259" t="s">
        <v>28</v>
      </c>
      <c r="D1508" s="98">
        <v>3943</v>
      </c>
      <c r="E1508" s="99">
        <v>3943</v>
      </c>
      <c r="F1508" s="99">
        <v>31078</v>
      </c>
      <c r="G1508" s="99">
        <v>30778</v>
      </c>
      <c r="H1508" s="100">
        <f t="shared" si="23"/>
        <v>7.8818158762363684</v>
      </c>
      <c r="I1508" s="99">
        <v>932.5</v>
      </c>
      <c r="J1508" s="101">
        <v>1012.2</v>
      </c>
    </row>
    <row r="1509" spans="1:10" ht="17.100000000000001" customHeight="1">
      <c r="A1509" s="351"/>
      <c r="B1509" s="351"/>
      <c r="C1509" s="259" t="s">
        <v>29</v>
      </c>
      <c r="D1509" s="98">
        <v>500</v>
      </c>
      <c r="E1509" s="99">
        <v>500</v>
      </c>
      <c r="F1509" s="99">
        <v>5</v>
      </c>
      <c r="G1509" s="99">
        <v>5</v>
      </c>
      <c r="H1509" s="100">
        <f t="shared" si="23"/>
        <v>0.01</v>
      </c>
      <c r="I1509" s="99">
        <v>0.04</v>
      </c>
      <c r="J1509" s="101">
        <v>0.2</v>
      </c>
    </row>
    <row r="1510" spans="1:10" ht="17.100000000000001" customHeight="1">
      <c r="A1510" s="351"/>
      <c r="B1510" s="351"/>
      <c r="C1510" s="259" t="s">
        <v>30</v>
      </c>
      <c r="D1510" s="98">
        <v>239.16666666666666</v>
      </c>
      <c r="E1510" s="99">
        <v>239.16666666666666</v>
      </c>
      <c r="F1510" s="99">
        <v>1829.6249999999998</v>
      </c>
      <c r="G1510" s="99">
        <v>1829.6249999999998</v>
      </c>
      <c r="H1510" s="100">
        <f t="shared" si="23"/>
        <v>7.6499999999999995</v>
      </c>
      <c r="I1510" s="99">
        <v>0.29166666666666669</v>
      </c>
      <c r="J1510" s="101">
        <v>0.87499999999999989</v>
      </c>
    </row>
    <row r="1511" spans="1:10" ht="17.100000000000001" customHeight="1">
      <c r="A1511" s="351"/>
      <c r="B1511" s="351"/>
      <c r="C1511" s="259" t="s">
        <v>19</v>
      </c>
      <c r="D1511" s="102">
        <v>4915.1666666666661</v>
      </c>
      <c r="E1511" s="103">
        <v>4915.1666666666661</v>
      </c>
      <c r="F1511" s="103">
        <v>35475.625</v>
      </c>
      <c r="G1511" s="103">
        <v>35112.625</v>
      </c>
      <c r="H1511" s="104">
        <f t="shared" si="23"/>
        <v>7.2175833305076136</v>
      </c>
      <c r="I1511" s="103">
        <v>1002.7316666666668</v>
      </c>
      <c r="J1511" s="105">
        <v>1083.1750000000002</v>
      </c>
    </row>
    <row r="1512" spans="1:10" ht="17.100000000000001" customHeight="1">
      <c r="A1512" s="351"/>
      <c r="B1512" s="351" t="s">
        <v>60</v>
      </c>
      <c r="C1512" s="259" t="s">
        <v>61</v>
      </c>
      <c r="D1512" s="98">
        <v>1035</v>
      </c>
      <c r="E1512" s="99">
        <v>1035</v>
      </c>
      <c r="F1512" s="99">
        <v>4865</v>
      </c>
      <c r="G1512" s="99">
        <v>2995.8</v>
      </c>
      <c r="H1512" s="100">
        <f t="shared" si="23"/>
        <v>4.7004830917874392</v>
      </c>
      <c r="I1512" s="99">
        <v>142.75</v>
      </c>
      <c r="J1512" s="101">
        <v>87.320000000000007</v>
      </c>
    </row>
    <row r="1513" spans="1:10" ht="17.100000000000001" customHeight="1">
      <c r="A1513" s="351"/>
      <c r="B1513" s="351"/>
      <c r="C1513" s="259" t="s">
        <v>62</v>
      </c>
      <c r="D1513" s="98">
        <v>1456</v>
      </c>
      <c r="E1513" s="99">
        <v>1456</v>
      </c>
      <c r="F1513" s="99">
        <v>11990</v>
      </c>
      <c r="G1513" s="99">
        <v>11930</v>
      </c>
      <c r="H1513" s="100">
        <f t="shared" si="23"/>
        <v>8.2348901098901095</v>
      </c>
      <c r="I1513" s="99">
        <v>510.95</v>
      </c>
      <c r="J1513" s="101">
        <v>470.3</v>
      </c>
    </row>
    <row r="1514" spans="1:10" ht="17.100000000000001" customHeight="1">
      <c r="A1514" s="351"/>
      <c r="B1514" s="351"/>
      <c r="C1514" s="259" t="s">
        <v>63</v>
      </c>
      <c r="D1514" s="98">
        <v>2933</v>
      </c>
      <c r="E1514" s="99">
        <v>2933</v>
      </c>
      <c r="F1514" s="99">
        <v>14500</v>
      </c>
      <c r="G1514" s="99">
        <v>14447</v>
      </c>
      <c r="H1514" s="100">
        <f t="shared" si="23"/>
        <v>4.943743607228094</v>
      </c>
      <c r="I1514" s="99">
        <v>498.25</v>
      </c>
      <c r="J1514" s="101">
        <v>306.8</v>
      </c>
    </row>
    <row r="1515" spans="1:10" ht="17.100000000000001" customHeight="1">
      <c r="A1515" s="351"/>
      <c r="B1515" s="351"/>
      <c r="C1515" s="259" t="s">
        <v>19</v>
      </c>
      <c r="D1515" s="102">
        <v>5424</v>
      </c>
      <c r="E1515" s="103">
        <v>5424</v>
      </c>
      <c r="F1515" s="103">
        <v>31355</v>
      </c>
      <c r="G1515" s="103">
        <v>29372.800000000003</v>
      </c>
      <c r="H1515" s="104">
        <f t="shared" si="23"/>
        <v>5.7807890855457229</v>
      </c>
      <c r="I1515" s="103">
        <v>1151.95</v>
      </c>
      <c r="J1515" s="105">
        <v>864.42</v>
      </c>
    </row>
    <row r="1516" spans="1:10" ht="17.100000000000001" customHeight="1">
      <c r="A1516" s="351"/>
      <c r="B1516" s="351" t="s">
        <v>66</v>
      </c>
      <c r="C1516" s="259" t="s">
        <v>72</v>
      </c>
      <c r="D1516" s="98">
        <v>310</v>
      </c>
      <c r="E1516" s="99">
        <v>310</v>
      </c>
      <c r="F1516" s="99">
        <v>1440</v>
      </c>
      <c r="G1516" s="99">
        <v>1440</v>
      </c>
      <c r="H1516" s="100">
        <f t="shared" si="23"/>
        <v>4.645161290322581</v>
      </c>
      <c r="I1516" s="99">
        <v>66</v>
      </c>
      <c r="J1516" s="101">
        <v>36</v>
      </c>
    </row>
    <row r="1517" spans="1:10" ht="17.100000000000001" customHeight="1">
      <c r="A1517" s="351"/>
      <c r="B1517" s="351"/>
      <c r="C1517" s="259" t="s">
        <v>19</v>
      </c>
      <c r="D1517" s="102">
        <v>310</v>
      </c>
      <c r="E1517" s="103">
        <v>310</v>
      </c>
      <c r="F1517" s="103">
        <v>1440</v>
      </c>
      <c r="G1517" s="103">
        <v>1440</v>
      </c>
      <c r="H1517" s="104">
        <f t="shared" si="23"/>
        <v>4.645161290322581</v>
      </c>
      <c r="I1517" s="103">
        <v>66</v>
      </c>
      <c r="J1517" s="105">
        <v>36</v>
      </c>
    </row>
    <row r="1518" spans="1:10" ht="17.100000000000001" customHeight="1">
      <c r="A1518" s="351"/>
      <c r="B1518" s="351" t="s">
        <v>88</v>
      </c>
      <c r="C1518" s="259" t="s">
        <v>98</v>
      </c>
      <c r="D1518" s="98">
        <v>330</v>
      </c>
      <c r="E1518" s="99">
        <v>330</v>
      </c>
      <c r="F1518" s="99">
        <v>3300</v>
      </c>
      <c r="G1518" s="99">
        <v>3300</v>
      </c>
      <c r="H1518" s="100">
        <f t="shared" si="23"/>
        <v>10</v>
      </c>
      <c r="I1518" s="99">
        <v>148.5</v>
      </c>
      <c r="J1518" s="101">
        <v>66</v>
      </c>
    </row>
    <row r="1519" spans="1:10" ht="17.100000000000001" customHeight="1">
      <c r="A1519" s="351"/>
      <c r="B1519" s="351"/>
      <c r="C1519" s="259" t="s">
        <v>19</v>
      </c>
      <c r="D1519" s="102">
        <v>330</v>
      </c>
      <c r="E1519" s="103">
        <v>330</v>
      </c>
      <c r="F1519" s="103">
        <v>3300</v>
      </c>
      <c r="G1519" s="103">
        <v>3300</v>
      </c>
      <c r="H1519" s="104">
        <f t="shared" si="23"/>
        <v>10</v>
      </c>
      <c r="I1519" s="103">
        <v>148.5</v>
      </c>
      <c r="J1519" s="105">
        <v>66</v>
      </c>
    </row>
    <row r="1520" spans="1:10" ht="17.100000000000001" customHeight="1">
      <c r="A1520" s="351"/>
      <c r="B1520" s="351" t="s">
        <v>100</v>
      </c>
      <c r="C1520" s="259" t="s">
        <v>101</v>
      </c>
      <c r="D1520" s="98">
        <v>242.5</v>
      </c>
      <c r="E1520" s="99">
        <v>242.5</v>
      </c>
      <c r="F1520" s="99">
        <v>1692</v>
      </c>
      <c r="G1520" s="99">
        <v>1597</v>
      </c>
      <c r="H1520" s="100">
        <f t="shared" si="23"/>
        <v>6.9773195876288661</v>
      </c>
      <c r="I1520" s="99">
        <v>74.850000000000009</v>
      </c>
      <c r="J1520" s="101">
        <v>57.35</v>
      </c>
    </row>
    <row r="1521" spans="1:10" ht="17.100000000000001" customHeight="1">
      <c r="A1521" s="351"/>
      <c r="B1521" s="351"/>
      <c r="C1521" s="259" t="s">
        <v>108</v>
      </c>
      <c r="D1521" s="98">
        <v>221.45</v>
      </c>
      <c r="E1521" s="99">
        <v>221.45</v>
      </c>
      <c r="F1521" s="99">
        <v>1401.6</v>
      </c>
      <c r="G1521" s="99">
        <v>1401</v>
      </c>
      <c r="H1521" s="100">
        <f t="shared" si="23"/>
        <v>6.3291939489726801</v>
      </c>
      <c r="I1521" s="99">
        <v>65.25</v>
      </c>
      <c r="J1521" s="101">
        <v>74.5</v>
      </c>
    </row>
    <row r="1522" spans="1:10" ht="17.100000000000001" customHeight="1">
      <c r="A1522" s="351"/>
      <c r="B1522" s="351"/>
      <c r="C1522" s="259" t="s">
        <v>109</v>
      </c>
      <c r="D1522" s="98">
        <v>1870.6245762711865</v>
      </c>
      <c r="E1522" s="99">
        <v>1870.6245762711865</v>
      </c>
      <c r="F1522" s="99">
        <v>14184.406779661016</v>
      </c>
      <c r="G1522" s="99">
        <v>14126.237288135591</v>
      </c>
      <c r="H1522" s="100">
        <f t="shared" si="23"/>
        <v>7.5827116566251549</v>
      </c>
      <c r="I1522" s="99">
        <v>602.44576271186429</v>
      </c>
      <c r="J1522" s="101">
        <v>624.81864406779664</v>
      </c>
    </row>
    <row r="1523" spans="1:10" ht="17.100000000000001" customHeight="1">
      <c r="A1523" s="351"/>
      <c r="B1523" s="351"/>
      <c r="C1523" s="259" t="s">
        <v>110</v>
      </c>
      <c r="D1523" s="98">
        <v>50</v>
      </c>
      <c r="E1523" s="99">
        <v>50</v>
      </c>
      <c r="F1523" s="99">
        <v>300</v>
      </c>
      <c r="G1523" s="99">
        <v>300</v>
      </c>
      <c r="H1523" s="100">
        <f t="shared" si="23"/>
        <v>6</v>
      </c>
      <c r="I1523" s="99">
        <v>7.4</v>
      </c>
      <c r="J1523" s="101">
        <v>7.3</v>
      </c>
    </row>
    <row r="1524" spans="1:10" ht="17.100000000000001" customHeight="1">
      <c r="A1524" s="351"/>
      <c r="B1524" s="351"/>
      <c r="C1524" s="259" t="s">
        <v>115</v>
      </c>
      <c r="D1524" s="98">
        <v>112</v>
      </c>
      <c r="E1524" s="99">
        <v>112</v>
      </c>
      <c r="F1524" s="99">
        <v>863</v>
      </c>
      <c r="G1524" s="99">
        <v>863</v>
      </c>
      <c r="H1524" s="100">
        <f t="shared" si="23"/>
        <v>7.7053571428571432</v>
      </c>
      <c r="I1524" s="99">
        <v>56</v>
      </c>
      <c r="J1524" s="101">
        <v>22.4</v>
      </c>
    </row>
    <row r="1525" spans="1:10" ht="17.100000000000001" customHeight="1">
      <c r="A1525" s="351"/>
      <c r="B1525" s="351"/>
      <c r="C1525" s="259" t="s">
        <v>19</v>
      </c>
      <c r="D1525" s="102">
        <v>2496.5745762711867</v>
      </c>
      <c r="E1525" s="103">
        <v>2496.5745762711867</v>
      </c>
      <c r="F1525" s="103">
        <v>18441.006779661016</v>
      </c>
      <c r="G1525" s="103">
        <v>18287.237288135591</v>
      </c>
      <c r="H1525" s="104">
        <f t="shared" si="23"/>
        <v>7.3865235010139303</v>
      </c>
      <c r="I1525" s="103">
        <v>805.9457627118644</v>
      </c>
      <c r="J1525" s="105">
        <v>786.36864406779659</v>
      </c>
    </row>
    <row r="1526" spans="1:10" ht="17.100000000000001" customHeight="1">
      <c r="A1526" s="351" t="s">
        <v>172</v>
      </c>
      <c r="B1526" s="351" t="s">
        <v>5</v>
      </c>
      <c r="C1526" s="259" t="s">
        <v>7</v>
      </c>
      <c r="D1526" s="98">
        <v>60</v>
      </c>
      <c r="E1526" s="99">
        <v>60</v>
      </c>
      <c r="F1526" s="99">
        <v>505</v>
      </c>
      <c r="G1526" s="99">
        <v>280</v>
      </c>
      <c r="H1526" s="100">
        <f t="shared" si="23"/>
        <v>8.4166666666666661</v>
      </c>
      <c r="I1526" s="99">
        <v>10.85</v>
      </c>
      <c r="J1526" s="101">
        <v>10.85</v>
      </c>
    </row>
    <row r="1527" spans="1:10" ht="17.100000000000001" customHeight="1">
      <c r="A1527" s="351"/>
      <c r="B1527" s="351"/>
      <c r="C1527" s="259" t="s">
        <v>9</v>
      </c>
      <c r="D1527" s="98">
        <v>75</v>
      </c>
      <c r="E1527" s="99">
        <v>75</v>
      </c>
      <c r="F1527" s="99">
        <v>300</v>
      </c>
      <c r="G1527" s="99">
        <v>300</v>
      </c>
      <c r="H1527" s="100">
        <f t="shared" si="23"/>
        <v>4</v>
      </c>
      <c r="I1527" s="99">
        <v>13.5</v>
      </c>
      <c r="J1527" s="101">
        <v>16.25</v>
      </c>
    </row>
    <row r="1528" spans="1:10" ht="17.100000000000001" customHeight="1">
      <c r="A1528" s="351"/>
      <c r="B1528" s="351"/>
      <c r="C1528" s="259" t="s">
        <v>14</v>
      </c>
      <c r="D1528" s="98">
        <v>820</v>
      </c>
      <c r="E1528" s="99">
        <v>820</v>
      </c>
      <c r="F1528" s="99">
        <v>6395</v>
      </c>
      <c r="G1528" s="99">
        <v>6395</v>
      </c>
      <c r="H1528" s="100">
        <f t="shared" si="23"/>
        <v>7.7987804878048781</v>
      </c>
      <c r="I1528" s="99">
        <v>162.125</v>
      </c>
      <c r="J1528" s="101">
        <v>248.5</v>
      </c>
    </row>
    <row r="1529" spans="1:10" ht="17.100000000000001" customHeight="1">
      <c r="A1529" s="351"/>
      <c r="B1529" s="351"/>
      <c r="C1529" s="259" t="s">
        <v>19</v>
      </c>
      <c r="D1529" s="102">
        <v>955.00000000000011</v>
      </c>
      <c r="E1529" s="103">
        <v>955.00000000000011</v>
      </c>
      <c r="F1529" s="103">
        <v>7200</v>
      </c>
      <c r="G1529" s="103">
        <v>6975</v>
      </c>
      <c r="H1529" s="104">
        <f t="shared" si="23"/>
        <v>7.5392670157068054</v>
      </c>
      <c r="I1529" s="103">
        <v>186.47499999999999</v>
      </c>
      <c r="J1529" s="105">
        <v>275.59999999999997</v>
      </c>
    </row>
    <row r="1530" spans="1:10" ht="17.100000000000001" customHeight="1">
      <c r="A1530" s="351"/>
      <c r="B1530" s="351" t="s">
        <v>20</v>
      </c>
      <c r="C1530" s="259" t="s">
        <v>28</v>
      </c>
      <c r="D1530" s="98">
        <v>2587.9</v>
      </c>
      <c r="E1530" s="99">
        <v>2587.9</v>
      </c>
      <c r="F1530" s="99">
        <v>18115</v>
      </c>
      <c r="G1530" s="99">
        <v>17515</v>
      </c>
      <c r="H1530" s="100">
        <f t="shared" si="23"/>
        <v>6.9998840758916492</v>
      </c>
      <c r="I1530" s="99">
        <v>375</v>
      </c>
      <c r="J1530" s="101">
        <v>200</v>
      </c>
    </row>
    <row r="1531" spans="1:10" ht="17.100000000000001" customHeight="1">
      <c r="A1531" s="351"/>
      <c r="B1531" s="351"/>
      <c r="C1531" s="259" t="s">
        <v>29</v>
      </c>
      <c r="D1531" s="98">
        <v>500</v>
      </c>
      <c r="E1531" s="99">
        <v>500</v>
      </c>
      <c r="F1531" s="99">
        <v>72</v>
      </c>
      <c r="G1531" s="99">
        <v>6.8</v>
      </c>
      <c r="H1531" s="100">
        <f t="shared" si="23"/>
        <v>0.14399999999999999</v>
      </c>
      <c r="I1531" s="99">
        <v>0.04</v>
      </c>
      <c r="J1531" s="101">
        <v>0.2</v>
      </c>
    </row>
    <row r="1532" spans="1:10" ht="17.100000000000001" customHeight="1">
      <c r="A1532" s="351"/>
      <c r="B1532" s="351"/>
      <c r="C1532" s="259" t="s">
        <v>19</v>
      </c>
      <c r="D1532" s="102">
        <v>3087.9</v>
      </c>
      <c r="E1532" s="103">
        <v>3087.9</v>
      </c>
      <c r="F1532" s="103">
        <v>18187</v>
      </c>
      <c r="G1532" s="103">
        <v>17521.8</v>
      </c>
      <c r="H1532" s="104">
        <f t="shared" si="23"/>
        <v>5.8897632695359308</v>
      </c>
      <c r="I1532" s="103">
        <v>375.04</v>
      </c>
      <c r="J1532" s="105">
        <v>200.2</v>
      </c>
    </row>
    <row r="1533" spans="1:10" ht="17.100000000000001" customHeight="1">
      <c r="A1533" s="351"/>
      <c r="B1533" s="351" t="s">
        <v>60</v>
      </c>
      <c r="C1533" s="259" t="s">
        <v>62</v>
      </c>
      <c r="D1533" s="98">
        <v>125</v>
      </c>
      <c r="E1533" s="99">
        <v>125</v>
      </c>
      <c r="F1533" s="99">
        <v>1250</v>
      </c>
      <c r="G1533" s="99">
        <v>1250</v>
      </c>
      <c r="H1533" s="100">
        <f t="shared" si="23"/>
        <v>10</v>
      </c>
      <c r="I1533" s="99">
        <v>27.5</v>
      </c>
      <c r="J1533" s="101">
        <v>26.25</v>
      </c>
    </row>
    <row r="1534" spans="1:10" ht="17.100000000000001" customHeight="1">
      <c r="A1534" s="351"/>
      <c r="B1534" s="351"/>
      <c r="C1534" s="259" t="s">
        <v>19</v>
      </c>
      <c r="D1534" s="102">
        <v>125</v>
      </c>
      <c r="E1534" s="103">
        <v>125</v>
      </c>
      <c r="F1534" s="103">
        <v>1250</v>
      </c>
      <c r="G1534" s="103">
        <v>1250</v>
      </c>
      <c r="H1534" s="104">
        <f t="shared" si="23"/>
        <v>10</v>
      </c>
      <c r="I1534" s="103">
        <v>27.5</v>
      </c>
      <c r="J1534" s="105">
        <v>26.25</v>
      </c>
    </row>
    <row r="1535" spans="1:10" ht="17.100000000000001" customHeight="1">
      <c r="A1535" s="351"/>
      <c r="B1535" s="351" t="s">
        <v>100</v>
      </c>
      <c r="C1535" s="259" t="s">
        <v>103</v>
      </c>
      <c r="D1535" s="98">
        <v>30</v>
      </c>
      <c r="E1535" s="99">
        <v>30</v>
      </c>
      <c r="F1535" s="99">
        <v>210</v>
      </c>
      <c r="G1535" s="99">
        <v>210</v>
      </c>
      <c r="H1535" s="100">
        <f t="shared" si="23"/>
        <v>7</v>
      </c>
      <c r="I1535" s="99">
        <v>9</v>
      </c>
      <c r="J1535" s="101">
        <v>9</v>
      </c>
    </row>
    <row r="1536" spans="1:10" ht="17.100000000000001" customHeight="1">
      <c r="A1536" s="351"/>
      <c r="B1536" s="351"/>
      <c r="C1536" s="259" t="s">
        <v>109</v>
      </c>
      <c r="D1536" s="98">
        <v>201.35593220338981</v>
      </c>
      <c r="E1536" s="99">
        <v>201.35593220338981</v>
      </c>
      <c r="F1536" s="99">
        <v>1342.3728813559321</v>
      </c>
      <c r="G1536" s="99">
        <v>1308.8135593220338</v>
      </c>
      <c r="H1536" s="100">
        <f t="shared" si="23"/>
        <v>6.666666666666667</v>
      </c>
      <c r="I1536" s="99">
        <v>0.20135593220338979</v>
      </c>
      <c r="J1536" s="101">
        <v>0.43627118644067797</v>
      </c>
    </row>
    <row r="1537" spans="1:10" ht="17.100000000000001" customHeight="1">
      <c r="A1537" s="351"/>
      <c r="B1537" s="351"/>
      <c r="C1537" s="259" t="s">
        <v>19</v>
      </c>
      <c r="D1537" s="102">
        <v>231.35593220338981</v>
      </c>
      <c r="E1537" s="103">
        <v>231.35593220338981</v>
      </c>
      <c r="F1537" s="103">
        <v>1552.3728813559321</v>
      </c>
      <c r="G1537" s="103">
        <v>1518.8135593220338</v>
      </c>
      <c r="H1537" s="104">
        <f t="shared" si="23"/>
        <v>6.70989010989011</v>
      </c>
      <c r="I1537" s="103">
        <v>9.2013559322033895</v>
      </c>
      <c r="J1537" s="105">
        <v>9.4362711864406776</v>
      </c>
    </row>
    <row r="1538" spans="1:10" ht="17.100000000000001" customHeight="1">
      <c r="A1538" s="351" t="s">
        <v>169</v>
      </c>
      <c r="B1538" s="351" t="s">
        <v>5</v>
      </c>
      <c r="C1538" s="259" t="s">
        <v>9</v>
      </c>
      <c r="D1538" s="98">
        <v>200</v>
      </c>
      <c r="E1538" s="99">
        <v>200</v>
      </c>
      <c r="F1538" s="99">
        <v>1075</v>
      </c>
      <c r="G1538" s="99">
        <v>690</v>
      </c>
      <c r="H1538" s="100">
        <f t="shared" si="23"/>
        <v>5.375</v>
      </c>
      <c r="I1538" s="99">
        <v>12.015000000000001</v>
      </c>
      <c r="J1538" s="101">
        <v>20.015000000000001</v>
      </c>
    </row>
    <row r="1539" spans="1:10" ht="17.100000000000001" customHeight="1">
      <c r="A1539" s="351"/>
      <c r="B1539" s="351"/>
      <c r="C1539" s="259" t="s">
        <v>11</v>
      </c>
      <c r="D1539" s="98">
        <v>32.5</v>
      </c>
      <c r="E1539" s="99">
        <v>32.5</v>
      </c>
      <c r="F1539" s="99">
        <v>321</v>
      </c>
      <c r="G1539" s="99">
        <v>321</v>
      </c>
      <c r="H1539" s="100">
        <f t="shared" ref="H1539:H1604" si="24">IFERROR((F1539/D1539),0)</f>
        <v>9.8769230769230774</v>
      </c>
      <c r="I1539" s="99">
        <v>14</v>
      </c>
      <c r="J1539" s="101">
        <v>12</v>
      </c>
    </row>
    <row r="1540" spans="1:10" ht="17.100000000000001" customHeight="1">
      <c r="A1540" s="351"/>
      <c r="B1540" s="351"/>
      <c r="C1540" s="259" t="s">
        <v>12</v>
      </c>
      <c r="D1540" s="98">
        <v>6</v>
      </c>
      <c r="E1540" s="99">
        <v>6</v>
      </c>
      <c r="F1540" s="99">
        <v>0</v>
      </c>
      <c r="G1540" s="99">
        <v>0</v>
      </c>
      <c r="H1540" s="100">
        <f t="shared" si="24"/>
        <v>0</v>
      </c>
      <c r="I1540" s="99">
        <v>0.6</v>
      </c>
      <c r="J1540" s="101">
        <v>0.6</v>
      </c>
    </row>
    <row r="1541" spans="1:10" ht="17.100000000000001" customHeight="1">
      <c r="A1541" s="351"/>
      <c r="B1541" s="351"/>
      <c r="C1541" s="259" t="s">
        <v>14</v>
      </c>
      <c r="D1541" s="98">
        <v>315</v>
      </c>
      <c r="E1541" s="99">
        <v>315</v>
      </c>
      <c r="F1541" s="99">
        <v>2345</v>
      </c>
      <c r="G1541" s="99">
        <v>2345</v>
      </c>
      <c r="H1541" s="100">
        <f t="shared" si="24"/>
        <v>7.4444444444444446</v>
      </c>
      <c r="I1541" s="99">
        <v>126</v>
      </c>
      <c r="J1541" s="101">
        <v>109</v>
      </c>
    </row>
    <row r="1542" spans="1:10" ht="17.100000000000001" customHeight="1">
      <c r="A1542" s="351"/>
      <c r="B1542" s="351"/>
      <c r="C1542" s="259" t="s">
        <v>19</v>
      </c>
      <c r="D1542" s="102">
        <v>553.5</v>
      </c>
      <c r="E1542" s="103">
        <v>553.5</v>
      </c>
      <c r="F1542" s="103">
        <v>3741</v>
      </c>
      <c r="G1542" s="103">
        <v>3356</v>
      </c>
      <c r="H1542" s="104">
        <f t="shared" si="24"/>
        <v>6.7588075880758804</v>
      </c>
      <c r="I1542" s="103">
        <v>152.61500000000001</v>
      </c>
      <c r="J1542" s="105">
        <v>141.61500000000001</v>
      </c>
    </row>
    <row r="1543" spans="1:10" ht="17.100000000000001" customHeight="1">
      <c r="A1543" s="351"/>
      <c r="B1543" s="351" t="s">
        <v>60</v>
      </c>
      <c r="C1543" s="259" t="s">
        <v>61</v>
      </c>
      <c r="D1543" s="98">
        <v>80</v>
      </c>
      <c r="E1543" s="99">
        <v>80</v>
      </c>
      <c r="F1543" s="99">
        <v>640</v>
      </c>
      <c r="G1543" s="99">
        <v>640</v>
      </c>
      <c r="H1543" s="100">
        <f t="shared" si="24"/>
        <v>8</v>
      </c>
      <c r="I1543" s="99">
        <v>24</v>
      </c>
      <c r="J1543" s="101">
        <v>24</v>
      </c>
    </row>
    <row r="1544" spans="1:10" ht="17.100000000000001" customHeight="1">
      <c r="A1544" s="351"/>
      <c r="B1544" s="351"/>
      <c r="C1544" s="259" t="s">
        <v>62</v>
      </c>
      <c r="D1544" s="98">
        <v>175</v>
      </c>
      <c r="E1544" s="99">
        <v>175</v>
      </c>
      <c r="F1544" s="99">
        <v>1345</v>
      </c>
      <c r="G1544" s="99">
        <v>945</v>
      </c>
      <c r="H1544" s="100">
        <f t="shared" si="24"/>
        <v>7.6857142857142859</v>
      </c>
      <c r="I1544" s="99">
        <v>25.4</v>
      </c>
      <c r="J1544" s="101">
        <v>12.4</v>
      </c>
    </row>
    <row r="1545" spans="1:10" ht="17.100000000000001" customHeight="1">
      <c r="A1545" s="351"/>
      <c r="B1545" s="351"/>
      <c r="C1545" s="259" t="s">
        <v>19</v>
      </c>
      <c r="D1545" s="102">
        <v>255</v>
      </c>
      <c r="E1545" s="103">
        <v>255</v>
      </c>
      <c r="F1545" s="103">
        <v>1985</v>
      </c>
      <c r="G1545" s="103">
        <v>1585</v>
      </c>
      <c r="H1545" s="104">
        <f t="shared" si="24"/>
        <v>7.784313725490196</v>
      </c>
      <c r="I1545" s="103">
        <v>49.4</v>
      </c>
      <c r="J1545" s="105">
        <v>36.4</v>
      </c>
    </row>
    <row r="1546" spans="1:10" ht="17.100000000000001" customHeight="1">
      <c r="A1546" s="351"/>
      <c r="B1546" s="351" t="s">
        <v>100</v>
      </c>
      <c r="C1546" s="259" t="s">
        <v>103</v>
      </c>
      <c r="D1546" s="98">
        <v>245</v>
      </c>
      <c r="E1546" s="99">
        <v>245</v>
      </c>
      <c r="F1546" s="99">
        <v>1407</v>
      </c>
      <c r="G1546" s="99">
        <v>899</v>
      </c>
      <c r="H1546" s="100">
        <f t="shared" si="24"/>
        <v>5.7428571428571429</v>
      </c>
      <c r="I1546" s="99">
        <v>42.65</v>
      </c>
      <c r="J1546" s="101">
        <v>14.450017500000001</v>
      </c>
    </row>
    <row r="1547" spans="1:10" ht="17.100000000000001" customHeight="1">
      <c r="A1547" s="351"/>
      <c r="B1547" s="351"/>
      <c r="C1547" s="259" t="s">
        <v>106</v>
      </c>
      <c r="D1547" s="98">
        <v>80</v>
      </c>
      <c r="E1547" s="99">
        <v>80</v>
      </c>
      <c r="F1547" s="99">
        <v>600</v>
      </c>
      <c r="G1547" s="99">
        <v>600</v>
      </c>
      <c r="H1547" s="100">
        <f t="shared" si="24"/>
        <v>7.5</v>
      </c>
      <c r="I1547" s="99">
        <v>32</v>
      </c>
      <c r="J1547" s="101">
        <v>32</v>
      </c>
    </row>
    <row r="1548" spans="1:10" ht="17.100000000000001" customHeight="1">
      <c r="A1548" s="351"/>
      <c r="B1548" s="351"/>
      <c r="C1548" s="259" t="s">
        <v>109</v>
      </c>
      <c r="D1548" s="98">
        <v>127.52542372881355</v>
      </c>
      <c r="E1548" s="99">
        <v>127.52542372881355</v>
      </c>
      <c r="F1548" s="99">
        <v>420.61016949152537</v>
      </c>
      <c r="G1548" s="99">
        <v>420.61016949152537</v>
      </c>
      <c r="H1548" s="100">
        <f t="shared" si="24"/>
        <v>3.2982456140350873</v>
      </c>
      <c r="I1548" s="99">
        <v>0</v>
      </c>
      <c r="J1548" s="101">
        <v>12.752542372881356</v>
      </c>
    </row>
    <row r="1549" spans="1:10" ht="17.100000000000001" customHeight="1">
      <c r="A1549" s="351"/>
      <c r="B1549" s="351"/>
      <c r="C1549" s="259" t="s">
        <v>19</v>
      </c>
      <c r="D1549" s="102">
        <v>452.52542372881351</v>
      </c>
      <c r="E1549" s="103">
        <v>452.52542372881351</v>
      </c>
      <c r="F1549" s="103">
        <v>2427.6101694915251</v>
      </c>
      <c r="G1549" s="103">
        <v>1919.6101694915255</v>
      </c>
      <c r="H1549" s="104">
        <f t="shared" si="24"/>
        <v>5.3645829431813921</v>
      </c>
      <c r="I1549" s="103">
        <v>74.650000000000006</v>
      </c>
      <c r="J1549" s="105">
        <v>59.202559872881352</v>
      </c>
    </row>
    <row r="1550" spans="1:10" ht="17.100000000000001" customHeight="1">
      <c r="A1550" s="351" t="s">
        <v>171</v>
      </c>
      <c r="B1550" s="351" t="s">
        <v>5</v>
      </c>
      <c r="C1550" s="259" t="s">
        <v>14</v>
      </c>
      <c r="D1550" s="98">
        <v>140</v>
      </c>
      <c r="E1550" s="99">
        <v>140</v>
      </c>
      <c r="F1550" s="99">
        <v>1300</v>
      </c>
      <c r="G1550" s="99">
        <v>1300</v>
      </c>
      <c r="H1550" s="100">
        <f t="shared" si="24"/>
        <v>9.2857142857142865</v>
      </c>
      <c r="I1550" s="99">
        <v>22.5</v>
      </c>
      <c r="J1550" s="101">
        <v>10</v>
      </c>
    </row>
    <row r="1551" spans="1:10" ht="17.100000000000001" customHeight="1">
      <c r="A1551" s="351"/>
      <c r="B1551" s="351"/>
      <c r="C1551" s="259" t="s">
        <v>19</v>
      </c>
      <c r="D1551" s="102">
        <v>140</v>
      </c>
      <c r="E1551" s="103">
        <v>140</v>
      </c>
      <c r="F1551" s="103">
        <v>1300</v>
      </c>
      <c r="G1551" s="103">
        <v>1300</v>
      </c>
      <c r="H1551" s="104">
        <f t="shared" si="24"/>
        <v>9.2857142857142865</v>
      </c>
      <c r="I1551" s="103">
        <v>22.5</v>
      </c>
      <c r="J1551" s="105">
        <v>10</v>
      </c>
    </row>
    <row r="1552" spans="1:10" ht="17.100000000000001" customHeight="1">
      <c r="A1552" s="351" t="s">
        <v>158</v>
      </c>
      <c r="B1552" s="351" t="s">
        <v>5</v>
      </c>
      <c r="C1552" s="259" t="s">
        <v>7</v>
      </c>
      <c r="D1552" s="98">
        <v>493.40305205415507</v>
      </c>
      <c r="E1552" s="99">
        <v>30.387058823529415</v>
      </c>
      <c r="F1552" s="99">
        <v>8.3564411764705877</v>
      </c>
      <c r="G1552" s="106"/>
      <c r="H1552" s="100">
        <f t="shared" si="24"/>
        <v>1.6936338641767055E-2</v>
      </c>
      <c r="I1552" s="99">
        <v>9.2482352941176469</v>
      </c>
      <c r="J1552" s="101">
        <v>9.2482352941176469</v>
      </c>
    </row>
    <row r="1553" spans="1:10" ht="17.100000000000001" customHeight="1">
      <c r="A1553" s="351"/>
      <c r="B1553" s="351"/>
      <c r="C1553" s="259" t="s">
        <v>9</v>
      </c>
      <c r="D1553" s="98">
        <v>422.50122549019608</v>
      </c>
      <c r="E1553" s="99">
        <v>29.726470588235294</v>
      </c>
      <c r="F1553" s="99">
        <v>12.881470588235295</v>
      </c>
      <c r="G1553" s="99">
        <v>1.8496470588235296</v>
      </c>
      <c r="H1553" s="100">
        <f t="shared" si="24"/>
        <v>3.0488599348534207E-2</v>
      </c>
      <c r="I1553" s="99">
        <v>5.4877266666666662</v>
      </c>
      <c r="J1553" s="101">
        <v>5.4877266666666662</v>
      </c>
    </row>
    <row r="1554" spans="1:10" ht="17.100000000000001" customHeight="1">
      <c r="A1554" s="351"/>
      <c r="B1554" s="351"/>
      <c r="C1554" s="259" t="s">
        <v>11</v>
      </c>
      <c r="D1554" s="98">
        <v>21.037499999999998</v>
      </c>
      <c r="E1554" s="99">
        <v>12.75</v>
      </c>
      <c r="F1554" s="99">
        <v>1.4127000000000001</v>
      </c>
      <c r="G1554" s="106"/>
      <c r="H1554" s="100">
        <f t="shared" si="24"/>
        <v>6.7151515151515156E-2</v>
      </c>
      <c r="I1554" s="99">
        <v>1.6575</v>
      </c>
      <c r="J1554" s="101">
        <v>1.6575</v>
      </c>
    </row>
    <row r="1555" spans="1:10" ht="17.100000000000001" customHeight="1">
      <c r="A1555" s="351"/>
      <c r="B1555" s="351"/>
      <c r="C1555" s="259" t="s">
        <v>12</v>
      </c>
      <c r="D1555" s="98">
        <v>2625.5575661764701</v>
      </c>
      <c r="E1555" s="99">
        <v>1113.0738522058823</v>
      </c>
      <c r="F1555" s="99">
        <v>355.42765898692812</v>
      </c>
      <c r="G1555" s="99">
        <v>118.4153955882353</v>
      </c>
      <c r="H1555" s="100">
        <f t="shared" si="24"/>
        <v>0.13537225904535316</v>
      </c>
      <c r="I1555" s="99">
        <v>101.36447555555557</v>
      </c>
      <c r="J1555" s="101">
        <v>82.800624967320289</v>
      </c>
    </row>
    <row r="1556" spans="1:10" ht="17.100000000000001" customHeight="1">
      <c r="A1556" s="351"/>
      <c r="B1556" s="351"/>
      <c r="C1556" s="259" t="s">
        <v>13</v>
      </c>
      <c r="D1556" s="98">
        <v>100.32683823529412</v>
      </c>
      <c r="E1556" s="99">
        <v>50.163419117647059</v>
      </c>
      <c r="F1556" s="99">
        <v>2.9726470588235294</v>
      </c>
      <c r="G1556" s="106"/>
      <c r="H1556" s="100">
        <f t="shared" si="24"/>
        <v>2.9629629629629631E-2</v>
      </c>
      <c r="I1556" s="99">
        <v>12.386029411764707</v>
      </c>
      <c r="J1556" s="107"/>
    </row>
    <row r="1557" spans="1:10" ht="17.100000000000001" customHeight="1">
      <c r="A1557" s="351"/>
      <c r="B1557" s="351"/>
      <c r="C1557" s="259" t="s">
        <v>14</v>
      </c>
      <c r="D1557" s="98">
        <v>184.58722689075631</v>
      </c>
      <c r="E1557" s="99">
        <v>45.863697478991597</v>
      </c>
      <c r="F1557" s="99">
        <v>18.685210084033613</v>
      </c>
      <c r="G1557" s="99">
        <v>12.456806722689075</v>
      </c>
      <c r="H1557" s="100">
        <f t="shared" si="24"/>
        <v>0.10122699386503067</v>
      </c>
      <c r="I1557" s="106"/>
      <c r="J1557" s="107"/>
    </row>
    <row r="1558" spans="1:10" ht="17.100000000000001" customHeight="1">
      <c r="A1558" s="351"/>
      <c r="B1558" s="351"/>
      <c r="C1558" s="259" t="s">
        <v>15</v>
      </c>
      <c r="D1558" s="98">
        <v>52.169955882352937</v>
      </c>
      <c r="E1558" s="99">
        <v>34.779970588235287</v>
      </c>
      <c r="F1558" s="99">
        <v>9.4464117647058803</v>
      </c>
      <c r="G1558" s="99">
        <v>4.7232058823529401</v>
      </c>
      <c r="H1558" s="100">
        <f t="shared" si="24"/>
        <v>0.18106995884773661</v>
      </c>
      <c r="I1558" s="106"/>
      <c r="J1558" s="107"/>
    </row>
    <row r="1559" spans="1:10" ht="17.100000000000001" customHeight="1">
      <c r="A1559" s="351"/>
      <c r="B1559" s="351"/>
      <c r="C1559" s="259" t="s">
        <v>17</v>
      </c>
      <c r="D1559" s="98">
        <v>159.99258870214751</v>
      </c>
      <c r="E1559" s="99">
        <v>117.12392040149392</v>
      </c>
      <c r="F1559" s="99">
        <v>57.564240896358541</v>
      </c>
      <c r="G1559" s="99">
        <v>0</v>
      </c>
      <c r="H1559" s="100">
        <f t="shared" si="24"/>
        <v>0.35979317144198369</v>
      </c>
      <c r="I1559" s="99">
        <v>4.4749424836601301</v>
      </c>
      <c r="J1559" s="101">
        <v>2.6913542483660127</v>
      </c>
    </row>
    <row r="1560" spans="1:10" ht="17.100000000000001" customHeight="1">
      <c r="A1560" s="351"/>
      <c r="B1560" s="351"/>
      <c r="C1560" s="259" t="s">
        <v>18</v>
      </c>
      <c r="D1560" s="98">
        <v>25.136029411764707</v>
      </c>
      <c r="E1560" s="99">
        <v>0</v>
      </c>
      <c r="F1560" s="99">
        <v>0</v>
      </c>
      <c r="G1560" s="106"/>
      <c r="H1560" s="100">
        <f t="shared" si="24"/>
        <v>0</v>
      </c>
      <c r="I1560" s="106"/>
      <c r="J1560" s="107"/>
    </row>
    <row r="1561" spans="1:10" ht="17.100000000000001" customHeight="1">
      <c r="A1561" s="351"/>
      <c r="B1561" s="351"/>
      <c r="C1561" s="259" t="s">
        <v>19</v>
      </c>
      <c r="D1561" s="102">
        <v>4084.7119828431369</v>
      </c>
      <c r="E1561" s="103">
        <v>1433.8683892040149</v>
      </c>
      <c r="F1561" s="103">
        <v>466.74678055555557</v>
      </c>
      <c r="G1561" s="103">
        <v>137.44505525210081</v>
      </c>
      <c r="H1561" s="104">
        <f t="shared" si="24"/>
        <v>0.11426675430630474</v>
      </c>
      <c r="I1561" s="103">
        <v>134.61890941176472</v>
      </c>
      <c r="J1561" s="105">
        <v>101.88544117647062</v>
      </c>
    </row>
    <row r="1562" spans="1:10" ht="17.100000000000001" customHeight="1">
      <c r="A1562" s="351"/>
      <c r="B1562" s="351" t="s">
        <v>20</v>
      </c>
      <c r="C1562" s="259" t="s">
        <v>21</v>
      </c>
      <c r="D1562" s="98">
        <v>66.275000000000006</v>
      </c>
      <c r="E1562" s="99">
        <v>18.075000000000003</v>
      </c>
      <c r="F1562" s="99">
        <v>13.255000000000003</v>
      </c>
      <c r="G1562" s="99">
        <v>11.929500000000001</v>
      </c>
      <c r="H1562" s="100">
        <f t="shared" si="24"/>
        <v>0.2</v>
      </c>
      <c r="I1562" s="99">
        <v>2.41</v>
      </c>
      <c r="J1562" s="101">
        <v>12.05</v>
      </c>
    </row>
    <row r="1563" spans="1:10" ht="17.100000000000001" customHeight="1">
      <c r="A1563" s="351"/>
      <c r="B1563" s="351"/>
      <c r="C1563" s="259" t="s">
        <v>22</v>
      </c>
      <c r="D1563" s="98">
        <v>224.58333333333329</v>
      </c>
      <c r="E1563" s="99">
        <v>56.23888888888888</v>
      </c>
      <c r="F1563" s="99">
        <v>67.75333333333333</v>
      </c>
      <c r="G1563" s="99">
        <v>6.24</v>
      </c>
      <c r="H1563" s="100">
        <f t="shared" si="24"/>
        <v>0.30168460111317258</v>
      </c>
      <c r="I1563" s="99">
        <v>27.935999999999993</v>
      </c>
      <c r="J1563" s="101">
        <v>35.175999999999995</v>
      </c>
    </row>
    <row r="1564" spans="1:10" ht="17.100000000000001" customHeight="1">
      <c r="A1564" s="351"/>
      <c r="B1564" s="351"/>
      <c r="C1564" s="259" t="s">
        <v>23</v>
      </c>
      <c r="D1564" s="98">
        <v>27.777777777777771</v>
      </c>
      <c r="E1564" s="99">
        <v>11.111111111111109</v>
      </c>
      <c r="F1564" s="99">
        <v>1.2444444444444442</v>
      </c>
      <c r="G1564" s="106"/>
      <c r="H1564" s="100">
        <f t="shared" si="24"/>
        <v>4.48E-2</v>
      </c>
      <c r="I1564" s="99">
        <v>1.1111111111111109</v>
      </c>
      <c r="J1564" s="101">
        <v>3.333333333333333</v>
      </c>
    </row>
    <row r="1565" spans="1:10" ht="17.100000000000001" customHeight="1">
      <c r="A1565" s="351"/>
      <c r="B1565" s="351"/>
      <c r="C1565" s="259" t="s">
        <v>24</v>
      </c>
      <c r="D1565" s="98">
        <v>14.309375000000001</v>
      </c>
      <c r="E1565" s="99">
        <v>0</v>
      </c>
      <c r="F1565" s="99">
        <v>0</v>
      </c>
      <c r="G1565" s="106"/>
      <c r="H1565" s="100">
        <f t="shared" si="24"/>
        <v>0</v>
      </c>
      <c r="I1565" s="99">
        <v>2.8618750000000004</v>
      </c>
      <c r="J1565" s="101">
        <v>2.8618750000000004</v>
      </c>
    </row>
    <row r="1566" spans="1:10" ht="17.100000000000001" customHeight="1">
      <c r="A1566" s="351"/>
      <c r="B1566" s="351"/>
      <c r="C1566" s="259" t="s">
        <v>25</v>
      </c>
      <c r="D1566" s="98">
        <v>3.1798611111111117</v>
      </c>
      <c r="E1566" s="99">
        <v>3.1798611111111117</v>
      </c>
      <c r="F1566" s="106"/>
      <c r="G1566" s="106"/>
      <c r="H1566" s="106">
        <f t="shared" si="24"/>
        <v>0</v>
      </c>
      <c r="I1566" s="106"/>
      <c r="J1566" s="107"/>
    </row>
    <row r="1567" spans="1:10" ht="17.100000000000001" customHeight="1">
      <c r="A1567" s="351"/>
      <c r="B1567" s="351"/>
      <c r="C1567" s="259" t="s">
        <v>26</v>
      </c>
      <c r="D1567" s="98">
        <v>234.57142857142856</v>
      </c>
      <c r="E1567" s="99">
        <v>52.142857142857139</v>
      </c>
      <c r="F1567" s="99">
        <v>98.685714285714283</v>
      </c>
      <c r="G1567" s="99">
        <v>66</v>
      </c>
      <c r="H1567" s="100">
        <f t="shared" si="24"/>
        <v>0.42070645554202196</v>
      </c>
      <c r="I1567" s="99">
        <v>17.2</v>
      </c>
      <c r="J1567" s="107"/>
    </row>
    <row r="1568" spans="1:10" ht="17.100000000000001" customHeight="1">
      <c r="A1568" s="351"/>
      <c r="B1568" s="351"/>
      <c r="C1568" s="259" t="s">
        <v>27</v>
      </c>
      <c r="D1568" s="98">
        <v>681.23194444444437</v>
      </c>
      <c r="E1568" s="99">
        <v>182.04236111111109</v>
      </c>
      <c r="F1568" s="99">
        <v>307.2187777777778</v>
      </c>
      <c r="G1568" s="99">
        <v>246.78559999999999</v>
      </c>
      <c r="H1568" s="100">
        <f t="shared" si="24"/>
        <v>0.45097529598134106</v>
      </c>
      <c r="I1568" s="99">
        <v>97.040444444444432</v>
      </c>
      <c r="J1568" s="101">
        <v>99.072444444444429</v>
      </c>
    </row>
    <row r="1569" spans="1:10" ht="17.100000000000001" customHeight="1">
      <c r="A1569" s="351"/>
      <c r="B1569" s="351"/>
      <c r="C1569" s="259" t="s">
        <v>28</v>
      </c>
      <c r="D1569" s="98">
        <v>43.68</v>
      </c>
      <c r="E1569" s="99">
        <v>0</v>
      </c>
      <c r="F1569" s="99">
        <v>0</v>
      </c>
      <c r="G1569" s="106"/>
      <c r="H1569" s="100">
        <f t="shared" si="24"/>
        <v>0</v>
      </c>
      <c r="I1569" s="106"/>
      <c r="J1569" s="107"/>
    </row>
    <row r="1570" spans="1:10" ht="17.100000000000001" customHeight="1">
      <c r="A1570" s="351"/>
      <c r="B1570" s="351"/>
      <c r="C1570" s="259" t="s">
        <v>29</v>
      </c>
      <c r="D1570" s="98">
        <v>30</v>
      </c>
      <c r="E1570" s="99">
        <v>5</v>
      </c>
      <c r="F1570" s="99">
        <v>5.6000000000000005</v>
      </c>
      <c r="G1570" s="106"/>
      <c r="H1570" s="100">
        <f t="shared" si="24"/>
        <v>0.18666666666666668</v>
      </c>
      <c r="I1570" s="99">
        <v>6</v>
      </c>
      <c r="J1570" s="101">
        <v>2</v>
      </c>
    </row>
    <row r="1571" spans="1:10" ht="17.100000000000001" customHeight="1">
      <c r="A1571" s="351"/>
      <c r="B1571" s="351"/>
      <c r="C1571" s="259" t="s">
        <v>30</v>
      </c>
      <c r="D1571" s="98">
        <v>21.550961538461539</v>
      </c>
      <c r="E1571" s="99">
        <v>18.53846153846154</v>
      </c>
      <c r="F1571" s="99">
        <v>21.513884615384619</v>
      </c>
      <c r="G1571" s="99">
        <v>0</v>
      </c>
      <c r="H1571" s="100">
        <f t="shared" si="24"/>
        <v>0.99827956989247324</v>
      </c>
      <c r="I1571" s="99">
        <v>1.4452584615384616</v>
      </c>
      <c r="J1571" s="101">
        <v>1.4452584615384616</v>
      </c>
    </row>
    <row r="1572" spans="1:10" ht="17.100000000000001" customHeight="1">
      <c r="A1572" s="351"/>
      <c r="B1572" s="351"/>
      <c r="C1572" s="259" t="s">
        <v>19</v>
      </c>
      <c r="D1572" s="102">
        <v>1347.1596817765567</v>
      </c>
      <c r="E1572" s="103">
        <v>346.3285409035409</v>
      </c>
      <c r="F1572" s="103">
        <v>515.27115445665447</v>
      </c>
      <c r="G1572" s="103">
        <v>330.95510000000002</v>
      </c>
      <c r="H1572" s="104">
        <f t="shared" si="24"/>
        <v>0.38248706625271367</v>
      </c>
      <c r="I1572" s="103">
        <v>156.00468901709399</v>
      </c>
      <c r="J1572" s="105">
        <v>155.93891123931621</v>
      </c>
    </row>
    <row r="1573" spans="1:10" ht="17.100000000000001" customHeight="1">
      <c r="A1573" s="351"/>
      <c r="B1573" s="351" t="s">
        <v>31</v>
      </c>
      <c r="C1573" s="259" t="s">
        <v>36</v>
      </c>
      <c r="D1573" s="98">
        <v>5.5687500000000005</v>
      </c>
      <c r="E1573" s="99">
        <v>5.5687500000000005</v>
      </c>
      <c r="F1573" s="99">
        <v>1.1343750000000001</v>
      </c>
      <c r="G1573" s="99">
        <v>0.75624999999999998</v>
      </c>
      <c r="H1573" s="100">
        <f t="shared" si="24"/>
        <v>0.20370370370370372</v>
      </c>
      <c r="I1573" s="99">
        <v>0.20624999999999999</v>
      </c>
      <c r="J1573" s="101">
        <v>0.20624999999999999</v>
      </c>
    </row>
    <row r="1574" spans="1:10" ht="17.100000000000001" customHeight="1">
      <c r="A1574" s="351"/>
      <c r="B1574" s="351"/>
      <c r="C1574" s="259" t="s">
        <v>44</v>
      </c>
      <c r="D1574" s="98">
        <v>31.364224137931036</v>
      </c>
      <c r="E1574" s="99">
        <v>15.682112068965518</v>
      </c>
      <c r="F1574" s="99">
        <v>1.2545689655172414</v>
      </c>
      <c r="G1574" s="106"/>
      <c r="H1574" s="100">
        <f t="shared" si="24"/>
        <v>0.04</v>
      </c>
      <c r="I1574" s="106"/>
      <c r="J1574" s="107"/>
    </row>
    <row r="1575" spans="1:10" ht="17.100000000000001" customHeight="1">
      <c r="A1575" s="351"/>
      <c r="B1575" s="351"/>
      <c r="C1575" s="259" t="s">
        <v>19</v>
      </c>
      <c r="D1575" s="102">
        <v>36.932974137931033</v>
      </c>
      <c r="E1575" s="103">
        <v>21.250862068965517</v>
      </c>
      <c r="F1575" s="103">
        <v>2.3889439655172415</v>
      </c>
      <c r="G1575" s="103">
        <v>0.75624999999999998</v>
      </c>
      <c r="H1575" s="104">
        <f t="shared" si="24"/>
        <v>6.4683227421528988E-2</v>
      </c>
      <c r="I1575" s="103">
        <v>0.20624999999999999</v>
      </c>
      <c r="J1575" s="105">
        <v>0.20624999999999999</v>
      </c>
    </row>
    <row r="1576" spans="1:10" ht="17.100000000000001" customHeight="1">
      <c r="A1576" s="351"/>
      <c r="B1576" s="351" t="s">
        <v>47</v>
      </c>
      <c r="C1576" s="259" t="s">
        <v>48</v>
      </c>
      <c r="D1576" s="98">
        <v>4.57</v>
      </c>
      <c r="E1576" s="99">
        <v>4.57</v>
      </c>
      <c r="F1576" s="99">
        <v>3.0710400000000004</v>
      </c>
      <c r="G1576" s="99">
        <v>2.0473600000000003</v>
      </c>
      <c r="H1576" s="100">
        <f t="shared" si="24"/>
        <v>0.67200000000000004</v>
      </c>
      <c r="I1576" s="99">
        <v>1.8280000000000003</v>
      </c>
      <c r="J1576" s="101">
        <v>1.8280000000000003</v>
      </c>
    </row>
    <row r="1577" spans="1:10" ht="17.100000000000001" customHeight="1">
      <c r="A1577" s="351"/>
      <c r="B1577" s="351"/>
      <c r="C1577" s="259" t="s">
        <v>50</v>
      </c>
      <c r="D1577" s="98">
        <v>10.282500000000001</v>
      </c>
      <c r="E1577" s="99">
        <v>6.8550000000000004</v>
      </c>
      <c r="F1577" s="99">
        <v>0.87744000000000011</v>
      </c>
      <c r="G1577" s="106"/>
      <c r="H1577" s="100">
        <f t="shared" si="24"/>
        <v>8.5333333333333344E-2</v>
      </c>
      <c r="I1577" s="99">
        <v>0.5484</v>
      </c>
      <c r="J1577" s="101">
        <v>0.8226</v>
      </c>
    </row>
    <row r="1578" spans="1:10" ht="17.100000000000001" customHeight="1">
      <c r="A1578" s="351"/>
      <c r="B1578" s="351"/>
      <c r="C1578" s="259" t="s">
        <v>52</v>
      </c>
      <c r="D1578" s="98">
        <v>27.501136363636366</v>
      </c>
      <c r="E1578" s="99">
        <v>27.501136363636366</v>
      </c>
      <c r="F1578" s="99">
        <v>29.521000000000004</v>
      </c>
      <c r="G1578" s="99">
        <v>10.580500000000001</v>
      </c>
      <c r="H1578" s="100">
        <f t="shared" si="24"/>
        <v>1.0734465517953804</v>
      </c>
      <c r="I1578" s="99">
        <v>4.4638636363636373</v>
      </c>
      <c r="J1578" s="101">
        <v>4.4638636363636373</v>
      </c>
    </row>
    <row r="1579" spans="1:10" ht="17.100000000000001" customHeight="1">
      <c r="A1579" s="351"/>
      <c r="B1579" s="351"/>
      <c r="C1579" s="259" t="s">
        <v>54</v>
      </c>
      <c r="D1579" s="98">
        <v>144.42690909090908</v>
      </c>
      <c r="E1579" s="99">
        <v>109.23790909090908</v>
      </c>
      <c r="F1579" s="99">
        <v>176.62586181818182</v>
      </c>
      <c r="G1579" s="99">
        <v>58.828767999999997</v>
      </c>
      <c r="H1579" s="100">
        <f t="shared" si="24"/>
        <v>1.22294289152865</v>
      </c>
      <c r="I1579" s="99">
        <v>6.1547636363636364</v>
      </c>
      <c r="J1579" s="101">
        <v>9.7503272727272741</v>
      </c>
    </row>
    <row r="1580" spans="1:10" ht="17.100000000000001" customHeight="1">
      <c r="A1580" s="351"/>
      <c r="B1580" s="351"/>
      <c r="C1580" s="259" t="s">
        <v>59</v>
      </c>
      <c r="D1580" s="98">
        <v>5.9220779220779214</v>
      </c>
      <c r="E1580" s="99">
        <v>4.8116883116883109</v>
      </c>
      <c r="F1580" s="99">
        <v>7.1657142857142855</v>
      </c>
      <c r="G1580" s="99">
        <v>3.4742857142857142</v>
      </c>
      <c r="H1580" s="100">
        <f t="shared" si="24"/>
        <v>1.2100000000000002</v>
      </c>
      <c r="I1580" s="99">
        <v>0.34545454545454546</v>
      </c>
      <c r="J1580" s="101">
        <v>0.34545454545454546</v>
      </c>
    </row>
    <row r="1581" spans="1:10" ht="17.100000000000001" customHeight="1">
      <c r="A1581" s="351"/>
      <c r="B1581" s="351"/>
      <c r="C1581" s="259" t="s">
        <v>19</v>
      </c>
      <c r="D1581" s="102">
        <v>192.70262337662336</v>
      </c>
      <c r="E1581" s="103">
        <v>152.97573376623376</v>
      </c>
      <c r="F1581" s="103">
        <v>217.2610561038961</v>
      </c>
      <c r="G1581" s="103">
        <v>74.930913714285708</v>
      </c>
      <c r="H1581" s="104">
        <f t="shared" si="24"/>
        <v>1.1274421297279127</v>
      </c>
      <c r="I1581" s="103">
        <v>13.34048181818182</v>
      </c>
      <c r="J1581" s="105">
        <v>17.210245454545458</v>
      </c>
    </row>
    <row r="1582" spans="1:10" ht="17.100000000000001" customHeight="1">
      <c r="A1582" s="351"/>
      <c r="B1582" s="351" t="s">
        <v>60</v>
      </c>
      <c r="C1582" s="259" t="s">
        <v>61</v>
      </c>
      <c r="D1582" s="98">
        <v>51.887960526315794</v>
      </c>
      <c r="E1582" s="99">
        <v>0</v>
      </c>
      <c r="F1582" s="99">
        <v>0</v>
      </c>
      <c r="G1582" s="106"/>
      <c r="H1582" s="100">
        <f t="shared" si="24"/>
        <v>0</v>
      </c>
      <c r="I1582" s="99">
        <v>7.64342105263158</v>
      </c>
      <c r="J1582" s="101">
        <v>1.2375000000000003</v>
      </c>
    </row>
    <row r="1583" spans="1:10" ht="17.100000000000001" customHeight="1">
      <c r="A1583" s="351"/>
      <c r="B1583" s="351"/>
      <c r="C1583" s="259" t="s">
        <v>62</v>
      </c>
      <c r="D1583" s="98">
        <v>438.57744360902257</v>
      </c>
      <c r="E1583" s="99">
        <v>0</v>
      </c>
      <c r="F1583" s="99">
        <v>0</v>
      </c>
      <c r="G1583" s="106"/>
      <c r="H1583" s="100">
        <f t="shared" si="24"/>
        <v>0</v>
      </c>
      <c r="I1583" s="99">
        <v>2.5842105263157897</v>
      </c>
      <c r="J1583" s="107"/>
    </row>
    <row r="1584" spans="1:10" ht="17.100000000000001" customHeight="1">
      <c r="A1584" s="351"/>
      <c r="B1584" s="351"/>
      <c r="C1584" s="259" t="s">
        <v>64</v>
      </c>
      <c r="D1584" s="98">
        <v>54.914473684210527</v>
      </c>
      <c r="E1584" s="99">
        <v>0</v>
      </c>
      <c r="F1584" s="99">
        <v>0</v>
      </c>
      <c r="G1584" s="106"/>
      <c r="H1584" s="100">
        <f t="shared" si="24"/>
        <v>0</v>
      </c>
      <c r="I1584" s="106"/>
      <c r="J1584" s="107"/>
    </row>
    <row r="1585" spans="1:10" ht="17.100000000000001" customHeight="1">
      <c r="A1585" s="351"/>
      <c r="B1585" s="351"/>
      <c r="C1585" s="259" t="s">
        <v>65</v>
      </c>
      <c r="D1585" s="98">
        <v>407.59645112781959</v>
      </c>
      <c r="E1585" s="99">
        <v>51.134142857142862</v>
      </c>
      <c r="F1585" s="99">
        <v>11.784000000000001</v>
      </c>
      <c r="G1585" s="99">
        <v>0</v>
      </c>
      <c r="H1585" s="100">
        <f t="shared" si="24"/>
        <v>2.8910948481994058E-2</v>
      </c>
      <c r="I1585" s="99">
        <v>14.717078947368424</v>
      </c>
      <c r="J1585" s="101">
        <v>5.930763157894738</v>
      </c>
    </row>
    <row r="1586" spans="1:10" ht="17.100000000000001" customHeight="1">
      <c r="A1586" s="351"/>
      <c r="B1586" s="351"/>
      <c r="C1586" s="259" t="s">
        <v>19</v>
      </c>
      <c r="D1586" s="102">
        <v>952.97632894736853</v>
      </c>
      <c r="E1586" s="103">
        <v>51.134142857142862</v>
      </c>
      <c r="F1586" s="103">
        <v>11.784000000000001</v>
      </c>
      <c r="G1586" s="103">
        <v>0</v>
      </c>
      <c r="H1586" s="104">
        <f t="shared" si="24"/>
        <v>1.2365469783511079E-2</v>
      </c>
      <c r="I1586" s="103">
        <v>24.944710526315795</v>
      </c>
      <c r="J1586" s="105">
        <v>7.1682631578947378</v>
      </c>
    </row>
    <row r="1587" spans="1:10" ht="17.100000000000001" customHeight="1">
      <c r="A1587" s="351"/>
      <c r="B1587" s="351" t="s">
        <v>66</v>
      </c>
      <c r="C1587" s="259" t="s">
        <v>67</v>
      </c>
      <c r="D1587" s="98">
        <v>58.583333333333336</v>
      </c>
      <c r="E1587" s="99">
        <v>58.583333333333336</v>
      </c>
      <c r="F1587" s="99">
        <v>30.07277777777778</v>
      </c>
      <c r="G1587" s="106"/>
      <c r="H1587" s="100">
        <f t="shared" si="24"/>
        <v>0.51333333333333331</v>
      </c>
      <c r="I1587" s="99">
        <v>3.9055555555555559</v>
      </c>
      <c r="J1587" s="101">
        <v>7.8111111111111118</v>
      </c>
    </row>
    <row r="1588" spans="1:10" ht="17.100000000000001" customHeight="1">
      <c r="A1588" s="351"/>
      <c r="B1588" s="351"/>
      <c r="C1588" s="259" t="s">
        <v>69</v>
      </c>
      <c r="D1588" s="98">
        <v>2.4521276595744683</v>
      </c>
      <c r="E1588" s="99">
        <v>2.4521276595744683</v>
      </c>
      <c r="F1588" s="99">
        <v>1.0985531914893618</v>
      </c>
      <c r="G1588" s="106"/>
      <c r="H1588" s="100">
        <f t="shared" si="24"/>
        <v>0.44800000000000001</v>
      </c>
      <c r="I1588" s="106"/>
      <c r="J1588" s="107"/>
    </row>
    <row r="1589" spans="1:10" ht="17.100000000000001" customHeight="1">
      <c r="A1589" s="351"/>
      <c r="B1589" s="351"/>
      <c r="C1589" s="259" t="s">
        <v>72</v>
      </c>
      <c r="D1589" s="98">
        <v>34.329787234042556</v>
      </c>
      <c r="E1589" s="99">
        <v>34.329787234042556</v>
      </c>
      <c r="F1589" s="99">
        <v>30.210212765957451</v>
      </c>
      <c r="G1589" s="99">
        <v>23.736595744680855</v>
      </c>
      <c r="H1589" s="100">
        <f t="shared" si="24"/>
        <v>0.88</v>
      </c>
      <c r="I1589" s="106"/>
      <c r="J1589" s="107"/>
    </row>
    <row r="1590" spans="1:10" ht="17.100000000000001" customHeight="1">
      <c r="A1590" s="351"/>
      <c r="B1590" s="351"/>
      <c r="C1590" s="259" t="s">
        <v>19</v>
      </c>
      <c r="D1590" s="102">
        <v>95.365248226950357</v>
      </c>
      <c r="E1590" s="103">
        <v>95.365248226950357</v>
      </c>
      <c r="F1590" s="103">
        <v>61.381543735224597</v>
      </c>
      <c r="G1590" s="103">
        <v>23.736595744680855</v>
      </c>
      <c r="H1590" s="104">
        <f t="shared" si="24"/>
        <v>0.64364687217243655</v>
      </c>
      <c r="I1590" s="103">
        <v>3.9055555555555559</v>
      </c>
      <c r="J1590" s="105">
        <v>7.8111111111111118</v>
      </c>
    </row>
    <row r="1591" spans="1:10" ht="17.100000000000001" customHeight="1">
      <c r="A1591" s="351"/>
      <c r="B1591" s="351" t="s">
        <v>75</v>
      </c>
      <c r="C1591" s="259" t="s">
        <v>76</v>
      </c>
      <c r="D1591" s="98">
        <v>4.5050675675675675</v>
      </c>
      <c r="E1591" s="99">
        <v>4.5050675675675675</v>
      </c>
      <c r="F1591" s="99">
        <v>9.9111486486486502</v>
      </c>
      <c r="G1591" s="99">
        <v>3.9644594594594595</v>
      </c>
      <c r="H1591" s="100">
        <f t="shared" si="24"/>
        <v>2.2000000000000002</v>
      </c>
      <c r="I1591" s="99">
        <v>1.8020270270270271</v>
      </c>
      <c r="J1591" s="107"/>
    </row>
    <row r="1592" spans="1:10" ht="17.100000000000001" customHeight="1">
      <c r="A1592" s="351"/>
      <c r="B1592" s="351"/>
      <c r="C1592" s="259" t="s">
        <v>78</v>
      </c>
      <c r="D1592" s="98">
        <v>400.45045045045049</v>
      </c>
      <c r="E1592" s="99">
        <v>400.45045045045049</v>
      </c>
      <c r="F1592" s="99">
        <v>552.60159909909919</v>
      </c>
      <c r="G1592" s="99">
        <v>16.518581081081084</v>
      </c>
      <c r="H1592" s="100">
        <f t="shared" si="24"/>
        <v>1.37995</v>
      </c>
      <c r="I1592" s="99">
        <v>20.6231981981982</v>
      </c>
      <c r="J1592" s="101">
        <v>20.6231981981982</v>
      </c>
    </row>
    <row r="1593" spans="1:10" ht="17.100000000000001" customHeight="1">
      <c r="A1593" s="351"/>
      <c r="B1593" s="351"/>
      <c r="C1593" s="259" t="s">
        <v>19</v>
      </c>
      <c r="D1593" s="102">
        <v>404.9555180180181</v>
      </c>
      <c r="E1593" s="103">
        <v>404.9555180180181</v>
      </c>
      <c r="F1593" s="103">
        <v>562.51274774774777</v>
      </c>
      <c r="G1593" s="103">
        <v>20.483040540540543</v>
      </c>
      <c r="H1593" s="104">
        <f t="shared" si="24"/>
        <v>1.3890729295426449</v>
      </c>
      <c r="I1593" s="103">
        <v>22.425225225225226</v>
      </c>
      <c r="J1593" s="105">
        <v>20.6231981981982</v>
      </c>
    </row>
    <row r="1594" spans="1:10" ht="17.100000000000001" customHeight="1">
      <c r="A1594" s="351"/>
      <c r="B1594" s="351" t="s">
        <v>88</v>
      </c>
      <c r="C1594" s="259" t="s">
        <v>92</v>
      </c>
      <c r="D1594" s="98">
        <v>89.372822299651574</v>
      </c>
      <c r="E1594" s="99">
        <v>83.116724738675956</v>
      </c>
      <c r="F1594" s="99">
        <v>6.2918466898954701</v>
      </c>
      <c r="G1594" s="106"/>
      <c r="H1594" s="100">
        <f t="shared" si="24"/>
        <v>7.039999999999999E-2</v>
      </c>
      <c r="I1594" s="99">
        <v>1.6682926829268294</v>
      </c>
      <c r="J1594" s="101">
        <v>1.6682926829268294</v>
      </c>
    </row>
    <row r="1595" spans="1:10" ht="17.100000000000001" customHeight="1">
      <c r="A1595" s="351"/>
      <c r="B1595" s="351"/>
      <c r="C1595" s="259" t="s">
        <v>93</v>
      </c>
      <c r="D1595" s="98">
        <v>11.323529411764707</v>
      </c>
      <c r="E1595" s="99">
        <v>0</v>
      </c>
      <c r="F1595" s="99">
        <v>0</v>
      </c>
      <c r="G1595" s="106"/>
      <c r="H1595" s="100">
        <f t="shared" si="24"/>
        <v>0</v>
      </c>
      <c r="I1595" s="99">
        <v>1.8117647058823529</v>
      </c>
      <c r="J1595" s="101">
        <v>1.8117647058823529</v>
      </c>
    </row>
    <row r="1596" spans="1:10" ht="17.100000000000001" customHeight="1">
      <c r="A1596" s="351"/>
      <c r="B1596" s="351"/>
      <c r="C1596" s="259" t="s">
        <v>96</v>
      </c>
      <c r="D1596" s="98">
        <v>255.80487804878049</v>
      </c>
      <c r="E1596" s="99">
        <v>255.80487804878049</v>
      </c>
      <c r="F1596" s="99">
        <v>281.99707317073171</v>
      </c>
      <c r="G1596" s="99">
        <v>170.05463414634144</v>
      </c>
      <c r="H1596" s="100">
        <f t="shared" si="24"/>
        <v>1.1023913043478262</v>
      </c>
      <c r="I1596" s="99">
        <v>8.6195121951219509</v>
      </c>
      <c r="J1596" s="101">
        <v>4.6712195121951225</v>
      </c>
    </row>
    <row r="1597" spans="1:10" ht="17.100000000000001" customHeight="1">
      <c r="A1597" s="351"/>
      <c r="B1597" s="351"/>
      <c r="C1597" s="259" t="s">
        <v>97</v>
      </c>
      <c r="D1597" s="98">
        <v>15.098039215686278</v>
      </c>
      <c r="E1597" s="99">
        <v>15.098039215686278</v>
      </c>
      <c r="F1597" s="99">
        <v>11.071895424836605</v>
      </c>
      <c r="G1597" s="99">
        <v>0.32209150326797392</v>
      </c>
      <c r="H1597" s="100">
        <f t="shared" si="24"/>
        <v>0.73333333333333339</v>
      </c>
      <c r="I1597" s="99">
        <v>3.0196078431372553</v>
      </c>
      <c r="J1597" s="101">
        <v>3.0196078431372553</v>
      </c>
    </row>
    <row r="1598" spans="1:10" ht="17.100000000000001" customHeight="1">
      <c r="A1598" s="351"/>
      <c r="B1598" s="351"/>
      <c r="C1598" s="259" t="s">
        <v>98</v>
      </c>
      <c r="D1598" s="98">
        <v>360.68256814921091</v>
      </c>
      <c r="E1598" s="99">
        <v>261.03550932568146</v>
      </c>
      <c r="F1598" s="99">
        <v>198.13982783357247</v>
      </c>
      <c r="G1598" s="99">
        <v>165.7764705882353</v>
      </c>
      <c r="H1598" s="100">
        <f t="shared" si="24"/>
        <v>0.54934683661119965</v>
      </c>
      <c r="I1598" s="99">
        <v>53.44705882352941</v>
      </c>
      <c r="J1598" s="101">
        <v>52.541176470588233</v>
      </c>
    </row>
    <row r="1599" spans="1:10" ht="17.100000000000001" customHeight="1">
      <c r="A1599" s="351"/>
      <c r="B1599" s="351"/>
      <c r="C1599" s="259" t="s">
        <v>99</v>
      </c>
      <c r="D1599" s="98">
        <v>25.024390243902438</v>
      </c>
      <c r="E1599" s="99">
        <v>8.3414634146341466</v>
      </c>
      <c r="F1599" s="99">
        <v>5.505365853658537</v>
      </c>
      <c r="G1599" s="99">
        <v>5.505365853658537</v>
      </c>
      <c r="H1599" s="100">
        <f t="shared" si="24"/>
        <v>0.22000000000000003</v>
      </c>
      <c r="I1599" s="99">
        <v>1.6682926829268294</v>
      </c>
      <c r="J1599" s="101">
        <v>1.6682926829268294</v>
      </c>
    </row>
    <row r="1600" spans="1:10" ht="17.100000000000001" customHeight="1">
      <c r="A1600" s="351"/>
      <c r="B1600" s="351"/>
      <c r="C1600" s="259" t="s">
        <v>19</v>
      </c>
      <c r="D1600" s="102">
        <v>757.30622736899636</v>
      </c>
      <c r="E1600" s="103">
        <v>623.39661474345837</v>
      </c>
      <c r="F1600" s="103">
        <v>503.00600897269487</v>
      </c>
      <c r="G1600" s="103">
        <v>341.65856209150326</v>
      </c>
      <c r="H1600" s="104">
        <f t="shared" si="24"/>
        <v>0.66420424234489484</v>
      </c>
      <c r="I1600" s="103">
        <v>70.234528933524615</v>
      </c>
      <c r="J1600" s="105">
        <v>65.380353897656633</v>
      </c>
    </row>
    <row r="1601" spans="1:10" ht="17.100000000000001" customHeight="1">
      <c r="A1601" s="351"/>
      <c r="B1601" s="351" t="s">
        <v>100</v>
      </c>
      <c r="C1601" s="259" t="s">
        <v>111</v>
      </c>
      <c r="D1601" s="98">
        <v>66.678224687933422</v>
      </c>
      <c r="E1601" s="99">
        <v>0</v>
      </c>
      <c r="F1601" s="99">
        <v>0</v>
      </c>
      <c r="G1601" s="106"/>
      <c r="H1601" s="100">
        <f t="shared" si="24"/>
        <v>0</v>
      </c>
      <c r="I1601" s="106"/>
      <c r="J1601" s="107"/>
    </row>
    <row r="1602" spans="1:10" ht="17.100000000000001" customHeight="1">
      <c r="A1602" s="351"/>
      <c r="B1602" s="351"/>
      <c r="C1602" s="259" t="s">
        <v>19</v>
      </c>
      <c r="D1602" s="102">
        <v>66.678224687933422</v>
      </c>
      <c r="E1602" s="103">
        <v>0</v>
      </c>
      <c r="F1602" s="103">
        <v>0</v>
      </c>
      <c r="G1602" s="108"/>
      <c r="H1602" s="104">
        <f t="shared" si="24"/>
        <v>0</v>
      </c>
      <c r="I1602" s="108"/>
      <c r="J1602" s="109"/>
    </row>
    <row r="1603" spans="1:10" ht="17.100000000000001" customHeight="1">
      <c r="A1603" s="351"/>
      <c r="B1603" s="351" t="s">
        <v>116</v>
      </c>
      <c r="C1603" s="259" t="s">
        <v>121</v>
      </c>
      <c r="D1603" s="98">
        <v>29.736813186813187</v>
      </c>
      <c r="E1603" s="99">
        <v>0</v>
      </c>
      <c r="F1603" s="99">
        <v>0</v>
      </c>
      <c r="G1603" s="106"/>
      <c r="H1603" s="100">
        <f t="shared" si="24"/>
        <v>0</v>
      </c>
      <c r="I1603" s="106"/>
      <c r="J1603" s="107"/>
    </row>
    <row r="1604" spans="1:10" ht="17.100000000000001" customHeight="1">
      <c r="A1604" s="353"/>
      <c r="B1604" s="353"/>
      <c r="C1604" s="260" t="s">
        <v>19</v>
      </c>
      <c r="D1604" s="110">
        <v>29.736813186813187</v>
      </c>
      <c r="E1604" s="111">
        <v>0</v>
      </c>
      <c r="F1604" s="111">
        <v>0</v>
      </c>
      <c r="G1604" s="112"/>
      <c r="H1604" s="113">
        <f t="shared" si="24"/>
        <v>0</v>
      </c>
      <c r="I1604" s="112"/>
      <c r="J1604" s="114"/>
    </row>
    <row r="1607" spans="1:10">
      <c r="A1607" s="91" t="str">
        <f>+'% Change'!A23</f>
        <v>Source: 2022/2023&amp;2023/2024 MoA/ZAMSTAT Crop Forecasting Survey</v>
      </c>
    </row>
  </sheetData>
  <mergeCells count="285">
    <mergeCell ref="B1573:B1575"/>
    <mergeCell ref="B1576:B1581"/>
    <mergeCell ref="B1582:B1586"/>
    <mergeCell ref="A1550:A1551"/>
    <mergeCell ref="B1550:B1551"/>
    <mergeCell ref="A1552:A1604"/>
    <mergeCell ref="B1552:B1561"/>
    <mergeCell ref="B1562:B1572"/>
    <mergeCell ref="B1601:B1602"/>
    <mergeCell ref="B1603:B1604"/>
    <mergeCell ref="B1587:B1590"/>
    <mergeCell ref="B1591:B1593"/>
    <mergeCell ref="B1594:B1600"/>
    <mergeCell ref="A1526:A1537"/>
    <mergeCell ref="B1526:B1529"/>
    <mergeCell ref="B1530:B1532"/>
    <mergeCell ref="B1533:B1534"/>
    <mergeCell ref="B1535:B1537"/>
    <mergeCell ref="A1538:A1549"/>
    <mergeCell ref="B1538:B1542"/>
    <mergeCell ref="B1543:B1545"/>
    <mergeCell ref="B1546:B1549"/>
    <mergeCell ref="A1495:A1498"/>
    <mergeCell ref="B1495:B1498"/>
    <mergeCell ref="B1456:B1468"/>
    <mergeCell ref="B1469:B1480"/>
    <mergeCell ref="A1481:A1494"/>
    <mergeCell ref="B1518:B1519"/>
    <mergeCell ref="B1520:B1525"/>
    <mergeCell ref="B1493:B1494"/>
    <mergeCell ref="A1499:A1525"/>
    <mergeCell ref="B1499:B1506"/>
    <mergeCell ref="B1507:B1511"/>
    <mergeCell ref="B1512:B1515"/>
    <mergeCell ref="B1516:B1517"/>
    <mergeCell ref="B1408:B1419"/>
    <mergeCell ref="B1420:B1424"/>
    <mergeCell ref="B1364:B1367"/>
    <mergeCell ref="B1368:B1370"/>
    <mergeCell ref="A1371:A1480"/>
    <mergeCell ref="B1371:B1382"/>
    <mergeCell ref="B1383:B1393"/>
    <mergeCell ref="B1489:B1490"/>
    <mergeCell ref="B1491:B1492"/>
    <mergeCell ref="B1425:B1433"/>
    <mergeCell ref="B1434:B1446"/>
    <mergeCell ref="B1447:B1455"/>
    <mergeCell ref="B1481:B1484"/>
    <mergeCell ref="B1485:B1486"/>
    <mergeCell ref="B1487:B1488"/>
    <mergeCell ref="B1358:B1359"/>
    <mergeCell ref="B1360:B1361"/>
    <mergeCell ref="B1362:B1363"/>
    <mergeCell ref="A1344:A1370"/>
    <mergeCell ref="B1344:B1348"/>
    <mergeCell ref="B1349:B1352"/>
    <mergeCell ref="B1353:B1354"/>
    <mergeCell ref="B1355:B1357"/>
    <mergeCell ref="B1394:B1407"/>
    <mergeCell ref="B1279:B1281"/>
    <mergeCell ref="B1282:B1287"/>
    <mergeCell ref="B1288:B1289"/>
    <mergeCell ref="B1248:B1258"/>
    <mergeCell ref="A1259:A1329"/>
    <mergeCell ref="B1259:B1267"/>
    <mergeCell ref="B1268:B1272"/>
    <mergeCell ref="B1273:B1278"/>
    <mergeCell ref="B1340:B1343"/>
    <mergeCell ref="B1290:B1294"/>
    <mergeCell ref="B1295:B1298"/>
    <mergeCell ref="B1299:B1314"/>
    <mergeCell ref="B1315:B1329"/>
    <mergeCell ref="A1330:A1343"/>
    <mergeCell ref="B1330:B1334"/>
    <mergeCell ref="B1335:B1336"/>
    <mergeCell ref="B1337:B1339"/>
    <mergeCell ref="B1210:B1212"/>
    <mergeCell ref="B1213:B1220"/>
    <mergeCell ref="B1179:B1180"/>
    <mergeCell ref="A1181:A1258"/>
    <mergeCell ref="B1181:B1185"/>
    <mergeCell ref="B1186:B1192"/>
    <mergeCell ref="B1193:B1197"/>
    <mergeCell ref="B1221:B1232"/>
    <mergeCell ref="B1233:B1236"/>
    <mergeCell ref="B1237:B1247"/>
    <mergeCell ref="B1167:B1168"/>
    <mergeCell ref="B1169:B1175"/>
    <mergeCell ref="B1176:B1178"/>
    <mergeCell ref="B1143:B1153"/>
    <mergeCell ref="A1154:A1180"/>
    <mergeCell ref="B1154:B1159"/>
    <mergeCell ref="B1160:B1162"/>
    <mergeCell ref="B1163:B1166"/>
    <mergeCell ref="B1198:B1209"/>
    <mergeCell ref="B1091:B1096"/>
    <mergeCell ref="B1097:B1105"/>
    <mergeCell ref="B1042:B1044"/>
    <mergeCell ref="A1045:A1153"/>
    <mergeCell ref="B1045:B1055"/>
    <mergeCell ref="B1056:B1066"/>
    <mergeCell ref="B1067:B1078"/>
    <mergeCell ref="B1106:B1117"/>
    <mergeCell ref="B1118:B1128"/>
    <mergeCell ref="B1129:B1142"/>
    <mergeCell ref="B1031:B1037"/>
    <mergeCell ref="B1038:B1039"/>
    <mergeCell ref="B1040:B1041"/>
    <mergeCell ref="A1012:A1044"/>
    <mergeCell ref="B1012:B1017"/>
    <mergeCell ref="B1018:B1026"/>
    <mergeCell ref="B1027:B1028"/>
    <mergeCell ref="B1029:B1030"/>
    <mergeCell ref="B1079:B1090"/>
    <mergeCell ref="B961:B966"/>
    <mergeCell ref="B967:B972"/>
    <mergeCell ref="A973:A976"/>
    <mergeCell ref="B973:B976"/>
    <mergeCell ref="A927:A972"/>
    <mergeCell ref="B1001:B1003"/>
    <mergeCell ref="B1004:B1008"/>
    <mergeCell ref="B1009:B1011"/>
    <mergeCell ref="A977:A1011"/>
    <mergeCell ref="B977:B985"/>
    <mergeCell ref="B986:B996"/>
    <mergeCell ref="B997:B998"/>
    <mergeCell ref="B999:B1000"/>
    <mergeCell ref="B909:B913"/>
    <mergeCell ref="B914:B915"/>
    <mergeCell ref="B916:B926"/>
    <mergeCell ref="B955:B960"/>
    <mergeCell ref="A885:A926"/>
    <mergeCell ref="B885:B891"/>
    <mergeCell ref="B892:B893"/>
    <mergeCell ref="B894:B908"/>
    <mergeCell ref="B946:B948"/>
    <mergeCell ref="B949:B952"/>
    <mergeCell ref="B953:B954"/>
    <mergeCell ref="B927:B934"/>
    <mergeCell ref="B935:B940"/>
    <mergeCell ref="B941:B945"/>
    <mergeCell ref="B869:B870"/>
    <mergeCell ref="B871:B874"/>
    <mergeCell ref="B875:B876"/>
    <mergeCell ref="B846:B853"/>
    <mergeCell ref="A854:A884"/>
    <mergeCell ref="B854:B859"/>
    <mergeCell ref="B860:B861"/>
    <mergeCell ref="B862:B868"/>
    <mergeCell ref="B877:B878"/>
    <mergeCell ref="B879:B882"/>
    <mergeCell ref="B883:B884"/>
    <mergeCell ref="B783:B792"/>
    <mergeCell ref="B793:B799"/>
    <mergeCell ref="B800:B808"/>
    <mergeCell ref="B743:B744"/>
    <mergeCell ref="A745:A853"/>
    <mergeCell ref="B745:B756"/>
    <mergeCell ref="B757:B766"/>
    <mergeCell ref="B767:B782"/>
    <mergeCell ref="B809:B819"/>
    <mergeCell ref="B820:B831"/>
    <mergeCell ref="B832:B845"/>
    <mergeCell ref="B726:B727"/>
    <mergeCell ref="B728:B730"/>
    <mergeCell ref="B731:B732"/>
    <mergeCell ref="B697:B712"/>
    <mergeCell ref="A713:A744"/>
    <mergeCell ref="B713:B719"/>
    <mergeCell ref="B720:B721"/>
    <mergeCell ref="B722:B725"/>
    <mergeCell ref="B733:B735"/>
    <mergeCell ref="B736:B737"/>
    <mergeCell ref="B738:B742"/>
    <mergeCell ref="B629:B640"/>
    <mergeCell ref="B641:B647"/>
    <mergeCell ref="B648:B656"/>
    <mergeCell ref="B587:B589"/>
    <mergeCell ref="A590:A712"/>
    <mergeCell ref="B590:B601"/>
    <mergeCell ref="B602:B612"/>
    <mergeCell ref="B613:B628"/>
    <mergeCell ref="B657:B669"/>
    <mergeCell ref="B670:B680"/>
    <mergeCell ref="B681:B696"/>
    <mergeCell ref="B567:B570"/>
    <mergeCell ref="B571:B572"/>
    <mergeCell ref="B573:B574"/>
    <mergeCell ref="B531:B546"/>
    <mergeCell ref="B547:B554"/>
    <mergeCell ref="A555:A589"/>
    <mergeCell ref="B555:B562"/>
    <mergeCell ref="B563:B566"/>
    <mergeCell ref="B575:B577"/>
    <mergeCell ref="B578:B582"/>
    <mergeCell ref="B583:B586"/>
    <mergeCell ref="B476:B491"/>
    <mergeCell ref="B492:B497"/>
    <mergeCell ref="B498:B503"/>
    <mergeCell ref="B433:B440"/>
    <mergeCell ref="B441:B455"/>
    <mergeCell ref="A456:A554"/>
    <mergeCell ref="B456:B467"/>
    <mergeCell ref="B468:B475"/>
    <mergeCell ref="B504:B512"/>
    <mergeCell ref="B513:B522"/>
    <mergeCell ref="B523:B530"/>
    <mergeCell ref="A386:A391"/>
    <mergeCell ref="B386:B387"/>
    <mergeCell ref="B388:B389"/>
    <mergeCell ref="B390:B391"/>
    <mergeCell ref="B411:B419"/>
    <mergeCell ref="B420:B429"/>
    <mergeCell ref="B430:B432"/>
    <mergeCell ref="A392:A455"/>
    <mergeCell ref="B392:B398"/>
    <mergeCell ref="B399:B403"/>
    <mergeCell ref="B404:B407"/>
    <mergeCell ref="B408:B410"/>
    <mergeCell ref="B351:B359"/>
    <mergeCell ref="B360:B368"/>
    <mergeCell ref="B369:B375"/>
    <mergeCell ref="A322:A385"/>
    <mergeCell ref="B322:B324"/>
    <mergeCell ref="B325:B336"/>
    <mergeCell ref="B337:B348"/>
    <mergeCell ref="B349:B350"/>
    <mergeCell ref="B376:B385"/>
    <mergeCell ref="B308:B311"/>
    <mergeCell ref="B263:B266"/>
    <mergeCell ref="B267:B282"/>
    <mergeCell ref="B283:B297"/>
    <mergeCell ref="B320:B321"/>
    <mergeCell ref="A298:A311"/>
    <mergeCell ref="B298:B299"/>
    <mergeCell ref="B300:B302"/>
    <mergeCell ref="B303:B304"/>
    <mergeCell ref="A312:A321"/>
    <mergeCell ref="B312:B313"/>
    <mergeCell ref="B314:B315"/>
    <mergeCell ref="B316:B317"/>
    <mergeCell ref="B318:B319"/>
    <mergeCell ref="B244:B248"/>
    <mergeCell ref="B249:B252"/>
    <mergeCell ref="B253:B262"/>
    <mergeCell ref="A225:A297"/>
    <mergeCell ref="B225:B234"/>
    <mergeCell ref="B235:B238"/>
    <mergeCell ref="B239:B241"/>
    <mergeCell ref="B242:B243"/>
    <mergeCell ref="B305:B307"/>
    <mergeCell ref="B215:B217"/>
    <mergeCell ref="B218:B224"/>
    <mergeCell ref="B159:B163"/>
    <mergeCell ref="B164:B172"/>
    <mergeCell ref="B188:B189"/>
    <mergeCell ref="B190:B198"/>
    <mergeCell ref="A199:A224"/>
    <mergeCell ref="B199:B206"/>
    <mergeCell ref="B207:B210"/>
    <mergeCell ref="B211:B214"/>
    <mergeCell ref="B148:B150"/>
    <mergeCell ref="B151:B154"/>
    <mergeCell ref="B155:B158"/>
    <mergeCell ref="B112:B128"/>
    <mergeCell ref="A129:A172"/>
    <mergeCell ref="B129:B138"/>
    <mergeCell ref="B139:B142"/>
    <mergeCell ref="B143:B147"/>
    <mergeCell ref="A173:A198"/>
    <mergeCell ref="B173:B176"/>
    <mergeCell ref="B177:B181"/>
    <mergeCell ref="B182:B183"/>
    <mergeCell ref="B184:B187"/>
    <mergeCell ref="B55:B61"/>
    <mergeCell ref="B62:B70"/>
    <mergeCell ref="B71:B83"/>
    <mergeCell ref="A1:J1"/>
    <mergeCell ref="B15:B25"/>
    <mergeCell ref="B26:B41"/>
    <mergeCell ref="B42:B54"/>
    <mergeCell ref="B84:B95"/>
    <mergeCell ref="B96:B111"/>
    <mergeCell ref="A3:A128"/>
    <mergeCell ref="B3:B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34"/>
  <sheetViews>
    <sheetView zoomScale="115" zoomScaleNormal="115" workbookViewId="0">
      <selection activeCell="A17" sqref="A17"/>
    </sheetView>
  </sheetViews>
  <sheetFormatPr defaultRowHeight="13.5"/>
  <cols>
    <col min="1" max="1" width="22.7109375" style="9" customWidth="1"/>
    <col min="2" max="2" width="15.28515625" style="9" customWidth="1"/>
    <col min="3" max="3" width="17.42578125" style="9" customWidth="1"/>
    <col min="4" max="5" width="13.5703125" style="9" customWidth="1"/>
    <col min="6" max="6" width="12.42578125" style="9" customWidth="1"/>
    <col min="7" max="7" width="10.42578125" style="9" customWidth="1"/>
    <col min="8" max="8" width="9.5703125" style="9" customWidth="1"/>
    <col min="9" max="16384" width="9.140625" style="9"/>
  </cols>
  <sheetData>
    <row r="1" spans="1:8" s="17" customFormat="1" ht="27" customHeight="1">
      <c r="A1" s="354" t="s">
        <v>200</v>
      </c>
      <c r="B1" s="354"/>
      <c r="C1" s="354"/>
      <c r="D1" s="354"/>
      <c r="E1" s="354"/>
      <c r="F1" s="354"/>
      <c r="G1" s="354"/>
      <c r="H1" s="354"/>
    </row>
    <row r="2" spans="1:8" s="13" customFormat="1" ht="40.5" customHeight="1">
      <c r="A2" s="263" t="s">
        <v>162</v>
      </c>
      <c r="B2" s="267" t="s">
        <v>0</v>
      </c>
      <c r="C2" s="268" t="s">
        <v>192</v>
      </c>
      <c r="D2" s="268" t="s">
        <v>193</v>
      </c>
      <c r="E2" s="268" t="s">
        <v>195</v>
      </c>
      <c r="F2" s="268" t="s">
        <v>196</v>
      </c>
      <c r="G2" s="268" t="s">
        <v>1</v>
      </c>
      <c r="H2" s="269" t="s">
        <v>2</v>
      </c>
    </row>
    <row r="3" spans="1:8" ht="17.100000000000001" customHeight="1">
      <c r="A3" s="264" t="s">
        <v>3</v>
      </c>
      <c r="B3" s="115">
        <v>2139492.8367457446</v>
      </c>
      <c r="C3" s="116">
        <v>652344.8654306425</v>
      </c>
      <c r="D3" s="116">
        <v>1252545.0415010971</v>
      </c>
      <c r="E3" s="116">
        <v>477373.68829433946</v>
      </c>
      <c r="F3" s="117">
        <f t="shared" ref="F3:F31" si="0">IFERROR((D3/B3),0)</f>
        <v>0.58544016600040083</v>
      </c>
      <c r="G3" s="116">
        <v>212889.21917616029</v>
      </c>
      <c r="H3" s="118">
        <v>202133.87034247865</v>
      </c>
    </row>
    <row r="4" spans="1:8" ht="17.100000000000001" customHeight="1">
      <c r="A4" s="265" t="s">
        <v>133</v>
      </c>
      <c r="B4" s="119">
        <v>7146.5776258865008</v>
      </c>
      <c r="C4" s="120">
        <v>4495.6613468773758</v>
      </c>
      <c r="D4" s="120">
        <v>5248.8417994708643</v>
      </c>
      <c r="E4" s="121"/>
      <c r="F4" s="122">
        <f t="shared" si="0"/>
        <v>0.73445529793986797</v>
      </c>
      <c r="G4" s="120">
        <v>544.44546321977043</v>
      </c>
      <c r="H4" s="123">
        <v>505.77393189294025</v>
      </c>
    </row>
    <row r="5" spans="1:8" ht="17.100000000000001" customHeight="1">
      <c r="A5" s="265" t="s">
        <v>134</v>
      </c>
      <c r="B5" s="119">
        <v>17</v>
      </c>
      <c r="C5" s="120">
        <v>17</v>
      </c>
      <c r="D5" s="120">
        <v>72</v>
      </c>
      <c r="E5" s="121"/>
      <c r="F5" s="122">
        <f t="shared" si="0"/>
        <v>4.2352941176470589</v>
      </c>
      <c r="G5" s="120">
        <v>18</v>
      </c>
      <c r="H5" s="123">
        <v>14</v>
      </c>
    </row>
    <row r="6" spans="1:8" ht="17.100000000000001" customHeight="1">
      <c r="A6" s="265" t="s">
        <v>135</v>
      </c>
      <c r="B6" s="119">
        <v>354.8993277310924</v>
      </c>
      <c r="C6" s="120">
        <v>224.66907563025211</v>
      </c>
      <c r="D6" s="120">
        <v>693.52847338935578</v>
      </c>
      <c r="E6" s="121"/>
      <c r="F6" s="122">
        <f t="shared" si="0"/>
        <v>1.9541555004433344</v>
      </c>
      <c r="G6" s="120">
        <v>43.471428571428575</v>
      </c>
      <c r="H6" s="123">
        <v>43.471428571428575</v>
      </c>
    </row>
    <row r="7" spans="1:8" ht="17.100000000000001" customHeight="1">
      <c r="A7" s="265" t="s">
        <v>136</v>
      </c>
      <c r="B7" s="119">
        <v>42009.922624959108</v>
      </c>
      <c r="C7" s="120">
        <v>4407.1477141679425</v>
      </c>
      <c r="D7" s="120">
        <v>2345.6436788528245</v>
      </c>
      <c r="E7" s="120">
        <v>341.08347685673459</v>
      </c>
      <c r="F7" s="122">
        <f t="shared" si="0"/>
        <v>5.5835467724932704E-2</v>
      </c>
      <c r="G7" s="120">
        <v>46.094410409924485</v>
      </c>
      <c r="H7" s="123">
        <v>32.026629862300901</v>
      </c>
    </row>
    <row r="8" spans="1:8" ht="17.100000000000001" customHeight="1">
      <c r="A8" s="265" t="s">
        <v>137</v>
      </c>
      <c r="B8" s="119">
        <v>64.310379839884803</v>
      </c>
      <c r="C8" s="120">
        <v>63.63850483988481</v>
      </c>
      <c r="D8" s="120">
        <v>40.679382309266906</v>
      </c>
      <c r="E8" s="121"/>
      <c r="F8" s="122">
        <f t="shared" si="0"/>
        <v>0.6325476915320265</v>
      </c>
      <c r="G8" s="121"/>
      <c r="H8" s="124"/>
    </row>
    <row r="9" spans="1:8" ht="17.100000000000001" customHeight="1">
      <c r="A9" s="265" t="s">
        <v>138</v>
      </c>
      <c r="B9" s="119">
        <v>23.168918918918919</v>
      </c>
      <c r="C9" s="120">
        <v>23.168918918918919</v>
      </c>
      <c r="D9" s="120">
        <v>4.6337837837837839</v>
      </c>
      <c r="E9" s="121"/>
      <c r="F9" s="122">
        <f t="shared" si="0"/>
        <v>0.2</v>
      </c>
      <c r="G9" s="121"/>
      <c r="H9" s="124"/>
    </row>
    <row r="10" spans="1:8" ht="17.100000000000001" customHeight="1">
      <c r="A10" s="265" t="s">
        <v>139</v>
      </c>
      <c r="B10" s="119">
        <v>86375.365312548893</v>
      </c>
      <c r="C10" s="120">
        <v>22872.33297439781</v>
      </c>
      <c r="D10" s="120">
        <v>24092.788944892094</v>
      </c>
      <c r="E10" s="120">
        <v>9667.6823733571291</v>
      </c>
      <c r="F10" s="122">
        <f t="shared" si="0"/>
        <v>0.27893125380960693</v>
      </c>
      <c r="G10" s="120">
        <v>436.94798526667341</v>
      </c>
      <c r="H10" s="123">
        <v>125.10475709227529</v>
      </c>
    </row>
    <row r="11" spans="1:8" ht="17.100000000000001" customHeight="1">
      <c r="A11" s="265" t="s">
        <v>140</v>
      </c>
      <c r="B11" s="119">
        <v>211.62835723708687</v>
      </c>
      <c r="C11" s="120">
        <v>207.09894547238102</v>
      </c>
      <c r="D11" s="120">
        <v>147.68212187183497</v>
      </c>
      <c r="E11" s="121"/>
      <c r="F11" s="122">
        <f t="shared" si="0"/>
        <v>0.69783711313501784</v>
      </c>
      <c r="G11" s="121"/>
      <c r="H11" s="124"/>
    </row>
    <row r="12" spans="1:8" ht="17.100000000000001" customHeight="1">
      <c r="A12" s="265" t="s">
        <v>141</v>
      </c>
      <c r="B12" s="119">
        <v>41672.259747103853</v>
      </c>
      <c r="C12" s="120">
        <v>18196.568311350256</v>
      </c>
      <c r="D12" s="120">
        <v>15316.02706634963</v>
      </c>
      <c r="E12" s="120">
        <v>3975.3242252033583</v>
      </c>
      <c r="F12" s="122">
        <f t="shared" si="0"/>
        <v>0.3675353138826139</v>
      </c>
      <c r="G12" s="120">
        <v>42.839425956692232</v>
      </c>
      <c r="H12" s="123">
        <v>29.905761743542911</v>
      </c>
    </row>
    <row r="13" spans="1:8" ht="17.100000000000001" customHeight="1">
      <c r="A13" s="265" t="s">
        <v>142</v>
      </c>
      <c r="B13" s="119">
        <v>461209.16767017863</v>
      </c>
      <c r="C13" s="120">
        <v>102955.69243678173</v>
      </c>
      <c r="D13" s="120">
        <v>43151.971568813271</v>
      </c>
      <c r="E13" s="121"/>
      <c r="F13" s="122">
        <f t="shared" si="0"/>
        <v>9.3562692577854933E-2</v>
      </c>
      <c r="G13" s="120">
        <v>559.07896375496011</v>
      </c>
      <c r="H13" s="123">
        <v>242.05280418809886</v>
      </c>
    </row>
    <row r="14" spans="1:8" ht="17.100000000000001" customHeight="1">
      <c r="A14" s="265" t="s">
        <v>143</v>
      </c>
      <c r="B14" s="119">
        <v>956.76970481987325</v>
      </c>
      <c r="C14" s="120">
        <v>329.65322952634619</v>
      </c>
      <c r="D14" s="120">
        <v>141.48179240924264</v>
      </c>
      <c r="E14" s="121"/>
      <c r="F14" s="122">
        <f t="shared" si="0"/>
        <v>0.14787444846602746</v>
      </c>
      <c r="G14" s="120">
        <v>3.6430319148936174</v>
      </c>
      <c r="H14" s="123">
        <v>1.7655319148936173</v>
      </c>
    </row>
    <row r="15" spans="1:8" ht="17.100000000000001" customHeight="1">
      <c r="A15" s="265" t="s">
        <v>144</v>
      </c>
      <c r="B15" s="119">
        <v>351267.24711536983</v>
      </c>
      <c r="C15" s="120">
        <v>128341.99677903242</v>
      </c>
      <c r="D15" s="120">
        <v>85506.191406616243</v>
      </c>
      <c r="E15" s="120">
        <v>25234.513679427972</v>
      </c>
      <c r="F15" s="122">
        <f t="shared" si="0"/>
        <v>0.24342204435169751</v>
      </c>
      <c r="G15" s="120">
        <v>349.42658003543056</v>
      </c>
      <c r="H15" s="123">
        <v>291.29019053633442</v>
      </c>
    </row>
    <row r="16" spans="1:8" ht="30" customHeight="1">
      <c r="A16" s="265" t="s">
        <v>145</v>
      </c>
      <c r="B16" s="119">
        <v>933.58570727813321</v>
      </c>
      <c r="C16" s="120">
        <v>325.18699190887133</v>
      </c>
      <c r="D16" s="120">
        <v>244.50066568137862</v>
      </c>
      <c r="E16" s="121"/>
      <c r="F16" s="122">
        <f t="shared" si="0"/>
        <v>0.26189418258578495</v>
      </c>
      <c r="G16" s="121"/>
      <c r="H16" s="124"/>
    </row>
    <row r="17" spans="1:8" ht="17.100000000000001" customHeight="1">
      <c r="A17" s="265" t="s">
        <v>208</v>
      </c>
      <c r="B17" s="119">
        <v>301563.27686219703</v>
      </c>
      <c r="C17" s="120">
        <v>111117.51500337168</v>
      </c>
      <c r="D17" s="120">
        <v>75589.198752778073</v>
      </c>
      <c r="E17" s="120">
        <v>41291.782012930089</v>
      </c>
      <c r="F17" s="122">
        <f t="shared" si="0"/>
        <v>0.25065783718526002</v>
      </c>
      <c r="G17" s="120">
        <v>1956.7782588316188</v>
      </c>
      <c r="H17" s="123">
        <v>525.79278671225757</v>
      </c>
    </row>
    <row r="18" spans="1:8" ht="17.100000000000001" customHeight="1">
      <c r="A18" s="265" t="s">
        <v>146</v>
      </c>
      <c r="B18" s="119">
        <v>5717.2691273381561</v>
      </c>
      <c r="C18" s="120">
        <v>2071.4839331090411</v>
      </c>
      <c r="D18" s="120">
        <v>1161.102649800074</v>
      </c>
      <c r="E18" s="121"/>
      <c r="F18" s="122">
        <f t="shared" si="0"/>
        <v>0.20308693257906152</v>
      </c>
      <c r="G18" s="120">
        <v>5.6632352941176478</v>
      </c>
      <c r="H18" s="123">
        <v>4.0117647058823529</v>
      </c>
    </row>
    <row r="19" spans="1:8" ht="17.100000000000001" customHeight="1">
      <c r="A19" s="265" t="s">
        <v>147</v>
      </c>
      <c r="B19" s="119">
        <v>32281.154520763361</v>
      </c>
      <c r="C19" s="120">
        <v>10278.679130997567</v>
      </c>
      <c r="D19" s="120">
        <v>9002.5492054100305</v>
      </c>
      <c r="E19" s="121"/>
      <c r="F19" s="122">
        <f t="shared" si="0"/>
        <v>0.27887940623745527</v>
      </c>
      <c r="G19" s="120">
        <v>54.861301459548322</v>
      </c>
      <c r="H19" s="123">
        <v>14.734076354206831</v>
      </c>
    </row>
    <row r="20" spans="1:8" ht="17.100000000000001" customHeight="1">
      <c r="A20" s="265" t="s">
        <v>148</v>
      </c>
      <c r="B20" s="119">
        <v>1364.7947235000033</v>
      </c>
      <c r="C20" s="120">
        <v>676.14790888685911</v>
      </c>
      <c r="D20" s="120">
        <v>2141.345259717908</v>
      </c>
      <c r="E20" s="120">
        <v>1447.0237743691741</v>
      </c>
      <c r="F20" s="122">
        <f t="shared" si="0"/>
        <v>1.5689870592600534</v>
      </c>
      <c r="G20" s="120">
        <v>101.0864441426228</v>
      </c>
      <c r="H20" s="123">
        <v>22.946409440910614</v>
      </c>
    </row>
    <row r="21" spans="1:8" ht="17.100000000000001" customHeight="1">
      <c r="A21" s="265" t="s">
        <v>149</v>
      </c>
      <c r="B21" s="119">
        <v>7637.4107521267752</v>
      </c>
      <c r="C21" s="120">
        <v>5910.4959250163347</v>
      </c>
      <c r="D21" s="120">
        <v>7321.0414336817075</v>
      </c>
      <c r="E21" s="121"/>
      <c r="F21" s="122">
        <f t="shared" si="0"/>
        <v>0.95857636459359363</v>
      </c>
      <c r="G21" s="120">
        <v>1464.667977571652</v>
      </c>
      <c r="H21" s="123">
        <v>928.97500170736419</v>
      </c>
    </row>
    <row r="22" spans="1:8" ht="17.100000000000001" customHeight="1">
      <c r="A22" s="265" t="s">
        <v>150</v>
      </c>
      <c r="B22" s="119">
        <v>6085.699698684939</v>
      </c>
      <c r="C22" s="120">
        <v>4632.3091926830084</v>
      </c>
      <c r="D22" s="120">
        <v>6349.0615150283838</v>
      </c>
      <c r="E22" s="121"/>
      <c r="F22" s="122">
        <f t="shared" si="0"/>
        <v>1.0432755195594607</v>
      </c>
      <c r="G22" s="120">
        <v>1141.2527332566442</v>
      </c>
      <c r="H22" s="123">
        <v>959.06358564444042</v>
      </c>
    </row>
    <row r="23" spans="1:8" ht="17.100000000000001" customHeight="1">
      <c r="A23" s="265" t="s">
        <v>207</v>
      </c>
      <c r="B23" s="119">
        <v>84732.632888101507</v>
      </c>
      <c r="C23" s="120">
        <v>69112.197214748725</v>
      </c>
      <c r="D23" s="120">
        <v>37722.499137430321</v>
      </c>
      <c r="E23" s="120">
        <v>16115.320299212941</v>
      </c>
      <c r="F23" s="122">
        <f t="shared" si="0"/>
        <v>0.4451944646550392</v>
      </c>
      <c r="G23" s="120">
        <v>576.36626464775918</v>
      </c>
      <c r="H23" s="123">
        <v>206.472897640273</v>
      </c>
    </row>
    <row r="24" spans="1:8" ht="17.100000000000001" customHeight="1">
      <c r="A24" s="265" t="s">
        <v>151</v>
      </c>
      <c r="B24" s="119">
        <v>978.11517117894175</v>
      </c>
      <c r="C24" s="120">
        <v>904.0712867412401</v>
      </c>
      <c r="D24" s="120">
        <v>448.65493863219638</v>
      </c>
      <c r="E24" s="121"/>
      <c r="F24" s="122">
        <f t="shared" si="0"/>
        <v>0.458693364393299</v>
      </c>
      <c r="G24" s="120">
        <v>5.0552994170641226</v>
      </c>
      <c r="H24" s="123">
        <v>3.4038288288288285</v>
      </c>
    </row>
    <row r="25" spans="1:8" ht="17.100000000000001" customHeight="1">
      <c r="A25" s="265" t="s">
        <v>152</v>
      </c>
      <c r="B25" s="119">
        <v>7810.2665881076882</v>
      </c>
      <c r="C25" s="120">
        <v>2896.8056776771123</v>
      </c>
      <c r="D25" s="120">
        <v>2154.2634103980004</v>
      </c>
      <c r="E25" s="120">
        <v>339.81598272915221</v>
      </c>
      <c r="F25" s="122">
        <f t="shared" si="0"/>
        <v>0.27582456835445185</v>
      </c>
      <c r="G25" s="120">
        <v>0.36560000000000004</v>
      </c>
      <c r="H25" s="124"/>
    </row>
    <row r="26" spans="1:8" ht="17.100000000000001" customHeight="1">
      <c r="A26" s="265" t="s">
        <v>153</v>
      </c>
      <c r="B26" s="119">
        <v>42642.285917435765</v>
      </c>
      <c r="C26" s="120">
        <v>3523.7231137492736</v>
      </c>
      <c r="D26" s="120">
        <v>1038.2268276420652</v>
      </c>
      <c r="E26" s="120">
        <v>187.00111575611606</v>
      </c>
      <c r="F26" s="122">
        <f t="shared" si="0"/>
        <v>2.4347353930609768E-2</v>
      </c>
      <c r="G26" s="120">
        <v>41.998380104620558</v>
      </c>
      <c r="H26" s="123">
        <v>13.077151193685243</v>
      </c>
    </row>
    <row r="27" spans="1:8" ht="17.100000000000001" customHeight="1">
      <c r="A27" s="265" t="s">
        <v>154</v>
      </c>
      <c r="B27" s="119">
        <v>269.89578498001146</v>
      </c>
      <c r="C27" s="120">
        <v>65.332176470588252</v>
      </c>
      <c r="D27" s="120">
        <v>11.893891176470586</v>
      </c>
      <c r="E27" s="121"/>
      <c r="F27" s="122">
        <f t="shared" si="0"/>
        <v>4.4068458413870561E-2</v>
      </c>
      <c r="G27" s="121"/>
      <c r="H27" s="124"/>
    </row>
    <row r="28" spans="1:8" ht="17.100000000000001" customHeight="1">
      <c r="A28" s="265" t="s">
        <v>155</v>
      </c>
      <c r="B28" s="119">
        <v>209.56709559311128</v>
      </c>
      <c r="C28" s="120">
        <v>85.762912335192695</v>
      </c>
      <c r="D28" s="120">
        <v>63.839203144016224</v>
      </c>
      <c r="E28" s="121"/>
      <c r="F28" s="122">
        <f t="shared" si="0"/>
        <v>0.30462417281367665</v>
      </c>
      <c r="G28" s="121"/>
      <c r="H28" s="124"/>
    </row>
    <row r="29" spans="1:8" ht="25.5">
      <c r="A29" s="265" t="s">
        <v>156</v>
      </c>
      <c r="B29" s="119">
        <v>48969.124156584279</v>
      </c>
      <c r="C29" s="120">
        <v>29640.334568912487</v>
      </c>
      <c r="D29" s="120">
        <v>83262.581243798122</v>
      </c>
      <c r="E29" s="120">
        <v>37686.147417173219</v>
      </c>
      <c r="F29" s="122">
        <f t="shared" si="0"/>
        <v>1.7003077485632918</v>
      </c>
      <c r="G29" s="120">
        <v>227.05663782937762</v>
      </c>
      <c r="H29" s="123">
        <v>91.339175965858061</v>
      </c>
    </row>
    <row r="30" spans="1:8" ht="17.100000000000001" customHeight="1">
      <c r="A30" s="265" t="s">
        <v>157</v>
      </c>
      <c r="B30" s="119">
        <v>159.19788983265721</v>
      </c>
      <c r="C30" s="120">
        <v>105.14347806795131</v>
      </c>
      <c r="D30" s="120">
        <v>0</v>
      </c>
      <c r="E30" s="121"/>
      <c r="F30" s="122">
        <f t="shared" si="0"/>
        <v>0</v>
      </c>
      <c r="G30" s="120">
        <v>4.9544117647058821</v>
      </c>
      <c r="H30" s="124"/>
    </row>
    <row r="31" spans="1:8" ht="17.100000000000001" customHeight="1">
      <c r="A31" s="266" t="s">
        <v>158</v>
      </c>
      <c r="B31" s="125">
        <v>7968.525622570327</v>
      </c>
      <c r="C31" s="126">
        <v>3129.2750497883248</v>
      </c>
      <c r="D31" s="126">
        <v>2340.3522355372907</v>
      </c>
      <c r="E31" s="126">
        <v>929.96551734311117</v>
      </c>
      <c r="F31" s="127">
        <f t="shared" si="0"/>
        <v>0.29369953067709242</v>
      </c>
      <c r="G31" s="126">
        <v>425.68035048766177</v>
      </c>
      <c r="H31" s="128">
        <v>376.22377423519288</v>
      </c>
    </row>
    <row r="34" spans="1:1" ht="14.25">
      <c r="A34" s="309" t="str">
        <f>+'% Change'!A23</f>
        <v>Source: 2022/2023&amp;2023/2024 MoA/ZAMSTAT Crop Forecasting Survey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I232"/>
  <sheetViews>
    <sheetView topLeftCell="A102" workbookViewId="0">
      <selection activeCell="A106" sqref="A106:A116"/>
    </sheetView>
  </sheetViews>
  <sheetFormatPr defaultRowHeight="12.75"/>
  <cols>
    <col min="1" max="1" width="22.7109375" style="74" customWidth="1"/>
    <col min="2" max="2" width="14" style="74" customWidth="1"/>
    <col min="3" max="3" width="16.85546875" style="74" customWidth="1"/>
    <col min="4" max="4" width="19" style="74" customWidth="1"/>
    <col min="5" max="6" width="13.5703125" style="74" customWidth="1"/>
    <col min="7" max="7" width="12.42578125" style="74" customWidth="1"/>
    <col min="8" max="8" width="10.42578125" style="74" customWidth="1"/>
    <col min="9" max="9" width="9.5703125" style="74" customWidth="1"/>
    <col min="10" max="10" width="11.5703125" style="74" bestFit="1" customWidth="1"/>
    <col min="11" max="12" width="10.5703125" style="74" bestFit="1" customWidth="1"/>
    <col min="13" max="13" width="9.28515625" style="74" bestFit="1" customWidth="1"/>
    <col min="14" max="16384" width="9.140625" style="74"/>
  </cols>
  <sheetData>
    <row r="1" spans="1:9" ht="32.25" customHeight="1">
      <c r="A1" s="355" t="s">
        <v>201</v>
      </c>
      <c r="B1" s="355"/>
      <c r="C1" s="355"/>
      <c r="D1" s="355"/>
      <c r="E1" s="355"/>
      <c r="F1" s="355"/>
      <c r="G1" s="355"/>
      <c r="H1" s="355"/>
      <c r="I1" s="355"/>
    </row>
    <row r="2" spans="1:9" s="129" customFormat="1" ht="42.75">
      <c r="A2" s="270" t="s">
        <v>162</v>
      </c>
      <c r="B2" s="270" t="s">
        <v>4</v>
      </c>
      <c r="C2" s="271" t="s">
        <v>0</v>
      </c>
      <c r="D2" s="272" t="s">
        <v>192</v>
      </c>
      <c r="E2" s="272" t="s">
        <v>193</v>
      </c>
      <c r="F2" s="272" t="s">
        <v>195</v>
      </c>
      <c r="G2" s="272" t="s">
        <v>196</v>
      </c>
      <c r="H2" s="272" t="s">
        <v>1</v>
      </c>
      <c r="I2" s="273" t="s">
        <v>2</v>
      </c>
    </row>
    <row r="3" spans="1:9" ht="17.100000000000001" customHeight="1">
      <c r="A3" s="357" t="s">
        <v>3</v>
      </c>
      <c r="B3" s="315" t="s">
        <v>5</v>
      </c>
      <c r="C3" s="130">
        <v>366393.48673246941</v>
      </c>
      <c r="D3" s="131">
        <v>100332.32711763524</v>
      </c>
      <c r="E3" s="131">
        <v>111950.32192161492</v>
      </c>
      <c r="F3" s="131">
        <v>32287.704999664107</v>
      </c>
      <c r="G3" s="132">
        <f t="shared" ref="G3:G66" si="0">IFERROR((E3/C3),0)</f>
        <v>0.30554670313601401</v>
      </c>
      <c r="H3" s="131">
        <v>40330.129135282034</v>
      </c>
      <c r="I3" s="133">
        <v>36910.533502008373</v>
      </c>
    </row>
    <row r="4" spans="1:9" ht="17.100000000000001" customHeight="1">
      <c r="A4" s="356"/>
      <c r="B4" s="313" t="s">
        <v>20</v>
      </c>
      <c r="C4" s="134">
        <v>139851.29603177274</v>
      </c>
      <c r="D4" s="135">
        <v>52123.376048621867</v>
      </c>
      <c r="E4" s="135">
        <v>126198.46328357159</v>
      </c>
      <c r="F4" s="135">
        <v>43217.537541983227</v>
      </c>
      <c r="G4" s="136">
        <f t="shared" si="0"/>
        <v>0.90237607276017395</v>
      </c>
      <c r="H4" s="135">
        <v>18085.283076529278</v>
      </c>
      <c r="I4" s="137">
        <v>18838.300314054213</v>
      </c>
    </row>
    <row r="5" spans="1:9" ht="17.100000000000001" customHeight="1">
      <c r="A5" s="356"/>
      <c r="B5" s="313" t="s">
        <v>31</v>
      </c>
      <c r="C5" s="134">
        <v>355414.34689808224</v>
      </c>
      <c r="D5" s="135">
        <v>143229.77436787036</v>
      </c>
      <c r="E5" s="135">
        <v>224736.83159564293</v>
      </c>
      <c r="F5" s="135">
        <v>32390.967618337258</v>
      </c>
      <c r="G5" s="136">
        <f t="shared" si="0"/>
        <v>0.63232346571560294</v>
      </c>
      <c r="H5" s="135">
        <v>32599.869889272308</v>
      </c>
      <c r="I5" s="137">
        <v>33436.492901704944</v>
      </c>
    </row>
    <row r="6" spans="1:9" ht="17.100000000000001" customHeight="1">
      <c r="A6" s="356"/>
      <c r="B6" s="313" t="s">
        <v>47</v>
      </c>
      <c r="C6" s="134">
        <v>72574.592405873263</v>
      </c>
      <c r="D6" s="135">
        <v>56347.07238690622</v>
      </c>
      <c r="E6" s="135">
        <v>137658.9565331355</v>
      </c>
      <c r="F6" s="135">
        <v>62490.141140331805</v>
      </c>
      <c r="G6" s="136">
        <f t="shared" si="0"/>
        <v>1.8967926924518992</v>
      </c>
      <c r="H6" s="135">
        <v>10121.324299921282</v>
      </c>
      <c r="I6" s="137">
        <v>10029.253070867351</v>
      </c>
    </row>
    <row r="7" spans="1:9" ht="17.100000000000001" customHeight="1">
      <c r="A7" s="356"/>
      <c r="B7" s="313" t="s">
        <v>60</v>
      </c>
      <c r="C7" s="134">
        <v>105444.12719646181</v>
      </c>
      <c r="D7" s="135">
        <v>7557.1325450187978</v>
      </c>
      <c r="E7" s="135">
        <v>5811.6359076877816</v>
      </c>
      <c r="F7" s="135">
        <v>1168.924561403509</v>
      </c>
      <c r="G7" s="136">
        <f t="shared" si="0"/>
        <v>5.5115785603304719E-2</v>
      </c>
      <c r="H7" s="135">
        <v>10940.970276322621</v>
      </c>
      <c r="I7" s="137">
        <v>9018.4772122343711</v>
      </c>
    </row>
    <row r="8" spans="1:9" ht="17.100000000000001" customHeight="1">
      <c r="A8" s="356"/>
      <c r="B8" s="313" t="s">
        <v>66</v>
      </c>
      <c r="C8" s="134">
        <v>55625.355056266671</v>
      </c>
      <c r="D8" s="135">
        <v>47549.540246608834</v>
      </c>
      <c r="E8" s="135">
        <v>153502.89682985342</v>
      </c>
      <c r="F8" s="135">
        <v>78651.976549067243</v>
      </c>
      <c r="G8" s="136">
        <f t="shared" si="0"/>
        <v>2.7595850251127523</v>
      </c>
      <c r="H8" s="135">
        <v>8037.1208266195381</v>
      </c>
      <c r="I8" s="137">
        <v>8115.9448599966809</v>
      </c>
    </row>
    <row r="9" spans="1:9" ht="17.100000000000001" customHeight="1">
      <c r="A9" s="356"/>
      <c r="B9" s="313" t="s">
        <v>75</v>
      </c>
      <c r="C9" s="134">
        <v>125002.61154021871</v>
      </c>
      <c r="D9" s="135">
        <v>121855.03761082808</v>
      </c>
      <c r="E9" s="135">
        <v>339766.3416483188</v>
      </c>
      <c r="F9" s="135">
        <v>185746.2331954524</v>
      </c>
      <c r="G9" s="136">
        <f t="shared" si="0"/>
        <v>2.7180739463111245</v>
      </c>
      <c r="H9" s="135">
        <v>18104.728472437808</v>
      </c>
      <c r="I9" s="137">
        <v>17864.174082781403</v>
      </c>
    </row>
    <row r="10" spans="1:9" ht="17.100000000000001" customHeight="1">
      <c r="A10" s="356"/>
      <c r="B10" s="313" t="s">
        <v>88</v>
      </c>
      <c r="C10" s="134">
        <v>124108.5323449725</v>
      </c>
      <c r="D10" s="135">
        <v>68773.733923136082</v>
      </c>
      <c r="E10" s="135">
        <v>102739.34962514887</v>
      </c>
      <c r="F10" s="135">
        <v>38134.734602805147</v>
      </c>
      <c r="G10" s="136">
        <f t="shared" si="0"/>
        <v>0.82781858494284843</v>
      </c>
      <c r="H10" s="135">
        <v>15646.017057024284</v>
      </c>
      <c r="I10" s="137">
        <v>15229.208741085225</v>
      </c>
    </row>
    <row r="11" spans="1:9" ht="17.100000000000001" customHeight="1">
      <c r="A11" s="356"/>
      <c r="B11" s="313" t="s">
        <v>100</v>
      </c>
      <c r="C11" s="134">
        <v>587773.10468078719</v>
      </c>
      <c r="D11" s="135">
        <v>17023.498156860169</v>
      </c>
      <c r="E11" s="135">
        <v>24312.261983159959</v>
      </c>
      <c r="F11" s="135">
        <v>1029.3728762135922</v>
      </c>
      <c r="G11" s="136">
        <f t="shared" si="0"/>
        <v>4.136334546366096E-2</v>
      </c>
      <c r="H11" s="135">
        <v>53307.515944925144</v>
      </c>
      <c r="I11" s="137">
        <v>47383.622495281255</v>
      </c>
    </row>
    <row r="12" spans="1:9" ht="17.100000000000001" customHeight="1">
      <c r="A12" s="356"/>
      <c r="B12" s="313" t="s">
        <v>116</v>
      </c>
      <c r="C12" s="134">
        <v>207305.38385884013</v>
      </c>
      <c r="D12" s="135">
        <v>37553.373027156638</v>
      </c>
      <c r="E12" s="135">
        <v>25867.982172963257</v>
      </c>
      <c r="F12" s="135">
        <v>2256.0952090811966</v>
      </c>
      <c r="G12" s="136">
        <f t="shared" si="0"/>
        <v>0.12478200851058199</v>
      </c>
      <c r="H12" s="135">
        <v>5716.26019782601</v>
      </c>
      <c r="I12" s="137">
        <v>5307.8631624648369</v>
      </c>
    </row>
    <row r="13" spans="1:9" ht="17.100000000000001" customHeight="1">
      <c r="A13" s="356"/>
      <c r="B13" s="313" t="s">
        <v>19</v>
      </c>
      <c r="C13" s="138">
        <v>2139492.8367457446</v>
      </c>
      <c r="D13" s="139">
        <v>652344.8654306425</v>
      </c>
      <c r="E13" s="139">
        <v>1252545.0415010971</v>
      </c>
      <c r="F13" s="139">
        <v>477373.68829433946</v>
      </c>
      <c r="G13" s="140">
        <f t="shared" si="0"/>
        <v>0.58544016600040083</v>
      </c>
      <c r="H13" s="139">
        <v>212889.21917616029</v>
      </c>
      <c r="I13" s="141">
        <v>202133.87034247865</v>
      </c>
    </row>
    <row r="14" spans="1:9" ht="17.100000000000001" customHeight="1">
      <c r="A14" s="356" t="s">
        <v>133</v>
      </c>
      <c r="B14" s="313" t="s">
        <v>5</v>
      </c>
      <c r="C14" s="134">
        <v>3064.2573529411766</v>
      </c>
      <c r="D14" s="135">
        <v>1809.6911764705883</v>
      </c>
      <c r="E14" s="135">
        <v>326.96698529411753</v>
      </c>
      <c r="F14" s="142"/>
      <c r="G14" s="136">
        <f t="shared" si="0"/>
        <v>0.10670350027235267</v>
      </c>
      <c r="H14" s="135">
        <v>114.10735294117649</v>
      </c>
      <c r="I14" s="137">
        <v>114.10735294117649</v>
      </c>
    </row>
    <row r="15" spans="1:9" ht="17.100000000000001" customHeight="1">
      <c r="A15" s="356"/>
      <c r="B15" s="313" t="s">
        <v>20</v>
      </c>
      <c r="C15" s="134">
        <v>493.44325396825394</v>
      </c>
      <c r="D15" s="135">
        <v>140.18373015873016</v>
      </c>
      <c r="E15" s="135">
        <v>563.92759920634921</v>
      </c>
      <c r="F15" s="142"/>
      <c r="G15" s="136">
        <f t="shared" si="0"/>
        <v>1.1428418458885852</v>
      </c>
      <c r="H15" s="135">
        <v>65.036706349206355</v>
      </c>
      <c r="I15" s="137">
        <v>91.814484126984127</v>
      </c>
    </row>
    <row r="16" spans="1:9" ht="17.100000000000001" customHeight="1">
      <c r="A16" s="356"/>
      <c r="B16" s="313" t="s">
        <v>31</v>
      </c>
      <c r="C16" s="134">
        <v>158.27411637931033</v>
      </c>
      <c r="D16" s="135">
        <v>74.426023706896544</v>
      </c>
      <c r="E16" s="135">
        <v>147.42021012931033</v>
      </c>
      <c r="F16" s="142"/>
      <c r="G16" s="136">
        <f t="shared" si="0"/>
        <v>0.93142336537208548</v>
      </c>
      <c r="H16" s="135">
        <v>6.0642241379310349</v>
      </c>
      <c r="I16" s="137">
        <v>11.552963362068967</v>
      </c>
    </row>
    <row r="17" spans="1:9" ht="17.100000000000001" customHeight="1">
      <c r="A17" s="356"/>
      <c r="B17" s="313" t="s">
        <v>47</v>
      </c>
      <c r="C17" s="134">
        <v>66.265000000000001</v>
      </c>
      <c r="D17" s="135">
        <v>66.265000000000001</v>
      </c>
      <c r="E17" s="135">
        <v>304.81899999999996</v>
      </c>
      <c r="F17" s="142"/>
      <c r="G17" s="136">
        <f t="shared" si="0"/>
        <v>4.5999999999999996</v>
      </c>
      <c r="H17" s="135">
        <v>13.253</v>
      </c>
      <c r="I17" s="137">
        <v>13.253</v>
      </c>
    </row>
    <row r="18" spans="1:9" ht="17.100000000000001" customHeight="1">
      <c r="A18" s="356"/>
      <c r="B18" s="313" t="s">
        <v>66</v>
      </c>
      <c r="C18" s="134">
        <v>890.61021192164822</v>
      </c>
      <c r="D18" s="135">
        <v>864.86287149611621</v>
      </c>
      <c r="E18" s="135">
        <v>1626.6073370482948</v>
      </c>
      <c r="F18" s="142"/>
      <c r="G18" s="136">
        <f t="shared" si="0"/>
        <v>1.8263964586017976</v>
      </c>
      <c r="H18" s="135">
        <v>89.395778453225248</v>
      </c>
      <c r="I18" s="137">
        <v>89.674608240459307</v>
      </c>
    </row>
    <row r="19" spans="1:9" ht="17.100000000000001" customHeight="1">
      <c r="A19" s="356"/>
      <c r="B19" s="313" t="s">
        <v>75</v>
      </c>
      <c r="C19" s="134">
        <v>1540.2325450450448</v>
      </c>
      <c r="D19" s="135">
        <v>1540.2325450450448</v>
      </c>
      <c r="E19" s="135">
        <v>2279.100667792793</v>
      </c>
      <c r="F19" s="142"/>
      <c r="G19" s="136">
        <f t="shared" si="0"/>
        <v>1.4797120571985705</v>
      </c>
      <c r="H19" s="135">
        <v>153.59277027027028</v>
      </c>
      <c r="I19" s="137">
        <v>123.13851351351352</v>
      </c>
    </row>
    <row r="20" spans="1:9" ht="17.100000000000001" customHeight="1">
      <c r="A20" s="356"/>
      <c r="B20" s="313" t="s">
        <v>100</v>
      </c>
      <c r="C20" s="134">
        <v>933.49514563106789</v>
      </c>
      <c r="D20" s="135">
        <v>0</v>
      </c>
      <c r="E20" s="135">
        <v>0</v>
      </c>
      <c r="F20" s="142"/>
      <c r="G20" s="136">
        <f t="shared" si="0"/>
        <v>0</v>
      </c>
      <c r="H20" s="135">
        <v>102.99563106796117</v>
      </c>
      <c r="I20" s="137">
        <v>62.233009708737868</v>
      </c>
    </row>
    <row r="21" spans="1:9" ht="17.100000000000001" customHeight="1">
      <c r="A21" s="356"/>
      <c r="B21" s="313" t="s">
        <v>19</v>
      </c>
      <c r="C21" s="138">
        <v>7146.5776258865008</v>
      </c>
      <c r="D21" s="139">
        <v>4495.6613468773758</v>
      </c>
      <c r="E21" s="139">
        <v>5248.8417994708643</v>
      </c>
      <c r="F21" s="143"/>
      <c r="G21" s="140">
        <f t="shared" si="0"/>
        <v>0.73445529793986797</v>
      </c>
      <c r="H21" s="139">
        <v>544.44546321977043</v>
      </c>
      <c r="I21" s="141">
        <v>505.77393189294025</v>
      </c>
    </row>
    <row r="22" spans="1:9" ht="17.100000000000001" customHeight="1">
      <c r="A22" s="356" t="s">
        <v>134</v>
      </c>
      <c r="B22" s="313" t="s">
        <v>20</v>
      </c>
      <c r="C22" s="134">
        <v>17</v>
      </c>
      <c r="D22" s="135">
        <v>17</v>
      </c>
      <c r="E22" s="135">
        <v>72</v>
      </c>
      <c r="F22" s="142"/>
      <c r="G22" s="136">
        <f t="shared" si="0"/>
        <v>4.2352941176470589</v>
      </c>
      <c r="H22" s="135">
        <v>18</v>
      </c>
      <c r="I22" s="137">
        <v>14</v>
      </c>
    </row>
    <row r="23" spans="1:9" ht="17.100000000000001" customHeight="1">
      <c r="A23" s="356"/>
      <c r="B23" s="313" t="s">
        <v>19</v>
      </c>
      <c r="C23" s="138">
        <v>17</v>
      </c>
      <c r="D23" s="139">
        <v>17</v>
      </c>
      <c r="E23" s="139">
        <v>72</v>
      </c>
      <c r="F23" s="143"/>
      <c r="G23" s="140">
        <f t="shared" si="0"/>
        <v>4.2352941176470589</v>
      </c>
      <c r="H23" s="139">
        <v>18</v>
      </c>
      <c r="I23" s="141">
        <v>14</v>
      </c>
    </row>
    <row r="24" spans="1:9" ht="17.100000000000001" customHeight="1">
      <c r="A24" s="356" t="s">
        <v>135</v>
      </c>
      <c r="B24" s="313" t="s">
        <v>5</v>
      </c>
      <c r="C24" s="134">
        <v>133.20289915966384</v>
      </c>
      <c r="D24" s="135">
        <v>2.9726470588235299</v>
      </c>
      <c r="E24" s="135">
        <v>12.991568627450983</v>
      </c>
      <c r="F24" s="142"/>
      <c r="G24" s="136">
        <f t="shared" si="0"/>
        <v>9.7532176171921156E-2</v>
      </c>
      <c r="H24" s="135">
        <v>0</v>
      </c>
      <c r="I24" s="137">
        <v>0</v>
      </c>
    </row>
    <row r="25" spans="1:9" ht="17.100000000000001" customHeight="1">
      <c r="A25" s="356"/>
      <c r="B25" s="313" t="s">
        <v>20</v>
      </c>
      <c r="C25" s="134">
        <v>200</v>
      </c>
      <c r="D25" s="135">
        <v>200</v>
      </c>
      <c r="E25" s="135">
        <v>629.33333333333337</v>
      </c>
      <c r="F25" s="142"/>
      <c r="G25" s="136">
        <f t="shared" si="0"/>
        <v>3.1466666666666669</v>
      </c>
      <c r="H25" s="135">
        <v>40</v>
      </c>
      <c r="I25" s="137">
        <v>40</v>
      </c>
    </row>
    <row r="26" spans="1:9" ht="17.100000000000001" customHeight="1">
      <c r="A26" s="356"/>
      <c r="B26" s="313" t="s">
        <v>75</v>
      </c>
      <c r="C26" s="134">
        <v>21.696428571428573</v>
      </c>
      <c r="D26" s="135">
        <v>21.696428571428573</v>
      </c>
      <c r="E26" s="135">
        <v>51.203571428571429</v>
      </c>
      <c r="F26" s="142"/>
      <c r="G26" s="136">
        <f t="shared" si="0"/>
        <v>2.36</v>
      </c>
      <c r="H26" s="135">
        <v>3.4714285714285715</v>
      </c>
      <c r="I26" s="137">
        <v>3.4714285714285715</v>
      </c>
    </row>
    <row r="27" spans="1:9" ht="17.100000000000001" customHeight="1">
      <c r="A27" s="356"/>
      <c r="B27" s="313" t="s">
        <v>19</v>
      </c>
      <c r="C27" s="138">
        <v>354.8993277310924</v>
      </c>
      <c r="D27" s="139">
        <v>224.66907563025211</v>
      </c>
      <c r="E27" s="139">
        <v>693.52847338935578</v>
      </c>
      <c r="F27" s="143"/>
      <c r="G27" s="140">
        <f t="shared" si="0"/>
        <v>1.9541555004433344</v>
      </c>
      <c r="H27" s="139">
        <v>43.471428571428575</v>
      </c>
      <c r="I27" s="141">
        <v>43.471428571428575</v>
      </c>
    </row>
    <row r="28" spans="1:9" ht="17.100000000000001" customHeight="1">
      <c r="A28" s="356" t="s">
        <v>136</v>
      </c>
      <c r="B28" s="313" t="s">
        <v>5</v>
      </c>
      <c r="C28" s="134">
        <v>2149.6336206905839</v>
      </c>
      <c r="D28" s="135">
        <v>1114.8721181184012</v>
      </c>
      <c r="E28" s="135">
        <v>765.03208737116654</v>
      </c>
      <c r="F28" s="135">
        <v>202.60571470588235</v>
      </c>
      <c r="G28" s="136">
        <f t="shared" si="0"/>
        <v>0.35588952461833701</v>
      </c>
      <c r="H28" s="142"/>
      <c r="I28" s="137">
        <v>1.9817647058823529</v>
      </c>
    </row>
    <row r="29" spans="1:9" ht="17.100000000000001" customHeight="1">
      <c r="A29" s="356"/>
      <c r="B29" s="313" t="s">
        <v>20</v>
      </c>
      <c r="C29" s="134">
        <v>344.11111111111109</v>
      </c>
      <c r="D29" s="135">
        <v>254.38888888888886</v>
      </c>
      <c r="E29" s="135">
        <v>116.67644444444443</v>
      </c>
      <c r="F29" s="135">
        <v>17.991111111111106</v>
      </c>
      <c r="G29" s="136">
        <f t="shared" si="0"/>
        <v>0.33906619309008718</v>
      </c>
      <c r="H29" s="142"/>
      <c r="I29" s="137">
        <v>17.777777777777775</v>
      </c>
    </row>
    <row r="30" spans="1:9" ht="17.100000000000001" customHeight="1">
      <c r="A30" s="356"/>
      <c r="B30" s="313" t="s">
        <v>31</v>
      </c>
      <c r="C30" s="134">
        <v>144.08103448275861</v>
      </c>
      <c r="D30" s="135">
        <v>92.129741379310346</v>
      </c>
      <c r="E30" s="135">
        <v>144.12275862068967</v>
      </c>
      <c r="F30" s="142"/>
      <c r="G30" s="136">
        <f t="shared" si="0"/>
        <v>1.0002895879952614</v>
      </c>
      <c r="H30" s="142"/>
      <c r="I30" s="144"/>
    </row>
    <row r="31" spans="1:9" ht="17.100000000000001" customHeight="1">
      <c r="A31" s="356"/>
      <c r="B31" s="313" t="s">
        <v>47</v>
      </c>
      <c r="C31" s="134">
        <v>243.92375000000001</v>
      </c>
      <c r="D31" s="135">
        <v>243.92375000000001</v>
      </c>
      <c r="E31" s="135">
        <v>107.11623</v>
      </c>
      <c r="F31" s="142"/>
      <c r="G31" s="136">
        <f t="shared" si="0"/>
        <v>0.43913817330210769</v>
      </c>
      <c r="H31" s="135">
        <v>1.6223500000000002</v>
      </c>
      <c r="I31" s="144"/>
    </row>
    <row r="32" spans="1:9" ht="17.100000000000001" customHeight="1">
      <c r="A32" s="356"/>
      <c r="B32" s="313" t="s">
        <v>60</v>
      </c>
      <c r="C32" s="134">
        <v>690.5469428780284</v>
      </c>
      <c r="D32" s="135">
        <v>69.590635964912281</v>
      </c>
      <c r="E32" s="135">
        <v>51.696844444444451</v>
      </c>
      <c r="F32" s="135">
        <v>4.1605789473684212</v>
      </c>
      <c r="G32" s="136">
        <f t="shared" si="0"/>
        <v>7.4863620753984991E-2</v>
      </c>
      <c r="H32" s="142"/>
      <c r="I32" s="144"/>
    </row>
    <row r="33" spans="1:9" ht="17.100000000000001" customHeight="1">
      <c r="A33" s="356"/>
      <c r="B33" s="313" t="s">
        <v>66</v>
      </c>
      <c r="C33" s="134">
        <v>162.50539893617022</v>
      </c>
      <c r="D33" s="135">
        <v>160.05327127659575</v>
      </c>
      <c r="E33" s="135">
        <v>145.26073617021279</v>
      </c>
      <c r="F33" s="135">
        <v>25.330787234042557</v>
      </c>
      <c r="G33" s="136">
        <f t="shared" si="0"/>
        <v>0.89388252403398061</v>
      </c>
      <c r="H33" s="142"/>
      <c r="I33" s="144"/>
    </row>
    <row r="34" spans="1:9" ht="17.100000000000001" customHeight="1">
      <c r="A34" s="356"/>
      <c r="B34" s="313" t="s">
        <v>75</v>
      </c>
      <c r="C34" s="134">
        <v>628.32858594389847</v>
      </c>
      <c r="D34" s="135">
        <v>610.19890688984447</v>
      </c>
      <c r="E34" s="135">
        <v>617.34247315110565</v>
      </c>
      <c r="F34" s="135">
        <v>77.627518614864869</v>
      </c>
      <c r="G34" s="136">
        <f t="shared" si="0"/>
        <v>0.98251533825046478</v>
      </c>
      <c r="H34" s="142"/>
      <c r="I34" s="144"/>
    </row>
    <row r="35" spans="1:9" ht="17.100000000000001" customHeight="1">
      <c r="A35" s="356"/>
      <c r="B35" s="313" t="s">
        <v>88</v>
      </c>
      <c r="C35" s="134">
        <v>12.870875179340029</v>
      </c>
      <c r="D35" s="135">
        <v>10.606169296987087</v>
      </c>
      <c r="E35" s="135">
        <v>7.8734404591104736</v>
      </c>
      <c r="F35" s="142"/>
      <c r="G35" s="136">
        <f t="shared" si="0"/>
        <v>0.61172533719763689</v>
      </c>
      <c r="H35" s="142"/>
      <c r="I35" s="144"/>
    </row>
    <row r="36" spans="1:9" ht="17.100000000000001" customHeight="1">
      <c r="A36" s="356"/>
      <c r="B36" s="313" t="s">
        <v>100</v>
      </c>
      <c r="C36" s="134">
        <v>28627.712213938976</v>
      </c>
      <c r="D36" s="135">
        <v>551.00106622746182</v>
      </c>
      <c r="E36" s="135">
        <v>135.85250426490984</v>
      </c>
      <c r="F36" s="135">
        <v>3.9766893203883487</v>
      </c>
      <c r="G36" s="136">
        <f t="shared" si="0"/>
        <v>4.7454893793001931E-3</v>
      </c>
      <c r="H36" s="135">
        <v>37.83706040992449</v>
      </c>
      <c r="I36" s="137">
        <v>5.6320873786407768</v>
      </c>
    </row>
    <row r="37" spans="1:9" ht="17.100000000000001" customHeight="1">
      <c r="A37" s="356"/>
      <c r="B37" s="313" t="s">
        <v>116</v>
      </c>
      <c r="C37" s="134">
        <v>9006.2090917982605</v>
      </c>
      <c r="D37" s="135">
        <v>1300.383166125541</v>
      </c>
      <c r="E37" s="135">
        <v>254.67015992673993</v>
      </c>
      <c r="F37" s="135">
        <v>9.3910769230769251</v>
      </c>
      <c r="G37" s="136">
        <f t="shared" si="0"/>
        <v>2.8277176038324713E-2</v>
      </c>
      <c r="H37" s="135">
        <v>6.6349999999999998</v>
      </c>
      <c r="I37" s="137">
        <v>6.6349999999999998</v>
      </c>
    </row>
    <row r="38" spans="1:9" ht="17.100000000000001" customHeight="1">
      <c r="A38" s="356"/>
      <c r="B38" s="313" t="s">
        <v>19</v>
      </c>
      <c r="C38" s="138">
        <v>42009.922624959108</v>
      </c>
      <c r="D38" s="139">
        <v>4407.1477141679425</v>
      </c>
      <c r="E38" s="139">
        <v>2345.6436788528245</v>
      </c>
      <c r="F38" s="139">
        <v>341.08347685673459</v>
      </c>
      <c r="G38" s="140">
        <f t="shared" si="0"/>
        <v>5.5835467724932704E-2</v>
      </c>
      <c r="H38" s="139">
        <v>46.094410409924485</v>
      </c>
      <c r="I38" s="141">
        <v>32.026629862300901</v>
      </c>
    </row>
    <row r="39" spans="1:9" ht="17.100000000000001" customHeight="1">
      <c r="A39" s="356" t="s">
        <v>137</v>
      </c>
      <c r="B39" s="313" t="s">
        <v>60</v>
      </c>
      <c r="C39" s="134">
        <v>12.921052631578949</v>
      </c>
      <c r="D39" s="135">
        <v>12.921052631578949</v>
      </c>
      <c r="E39" s="135">
        <v>0.28167894736842108</v>
      </c>
      <c r="F39" s="142"/>
      <c r="G39" s="136">
        <f t="shared" si="0"/>
        <v>2.18E-2</v>
      </c>
      <c r="H39" s="142"/>
      <c r="I39" s="144"/>
    </row>
    <row r="40" spans="1:9" ht="17.100000000000001" customHeight="1">
      <c r="A40" s="356"/>
      <c r="B40" s="313" t="s">
        <v>75</v>
      </c>
      <c r="C40" s="134">
        <v>9.0101351351351351</v>
      </c>
      <c r="D40" s="135">
        <v>9.0101351351351351</v>
      </c>
      <c r="E40" s="135">
        <v>6.6314594594594594</v>
      </c>
      <c r="F40" s="142"/>
      <c r="G40" s="136">
        <f t="shared" si="0"/>
        <v>0.73599999999999999</v>
      </c>
      <c r="H40" s="142"/>
      <c r="I40" s="144"/>
    </row>
    <row r="41" spans="1:9" ht="17.100000000000001" customHeight="1">
      <c r="A41" s="356"/>
      <c r="B41" s="313" t="s">
        <v>88</v>
      </c>
      <c r="C41" s="134">
        <v>41.707317073170735</v>
      </c>
      <c r="D41" s="135">
        <v>41.707317073170735</v>
      </c>
      <c r="E41" s="135">
        <v>33.76624390243903</v>
      </c>
      <c r="F41" s="142"/>
      <c r="G41" s="136">
        <f t="shared" si="0"/>
        <v>0.8096000000000001</v>
      </c>
      <c r="H41" s="142"/>
      <c r="I41" s="144"/>
    </row>
    <row r="42" spans="1:9" ht="17.100000000000001" customHeight="1">
      <c r="A42" s="356"/>
      <c r="B42" s="313" t="s">
        <v>100</v>
      </c>
      <c r="C42" s="134">
        <v>0.671875</v>
      </c>
      <c r="D42" s="135">
        <v>0</v>
      </c>
      <c r="E42" s="135">
        <v>0</v>
      </c>
      <c r="F42" s="142"/>
      <c r="G42" s="136">
        <f t="shared" si="0"/>
        <v>0</v>
      </c>
      <c r="H42" s="142"/>
      <c r="I42" s="144"/>
    </row>
    <row r="43" spans="1:9" ht="17.100000000000001" customHeight="1">
      <c r="A43" s="356"/>
      <c r="B43" s="313" t="s">
        <v>19</v>
      </c>
      <c r="C43" s="138">
        <v>64.310379839884803</v>
      </c>
      <c r="D43" s="139">
        <v>63.63850483988481</v>
      </c>
      <c r="E43" s="139">
        <v>40.679382309266906</v>
      </c>
      <c r="F43" s="143"/>
      <c r="G43" s="140">
        <f t="shared" si="0"/>
        <v>0.6325476915320265</v>
      </c>
      <c r="H43" s="143"/>
      <c r="I43" s="145"/>
    </row>
    <row r="44" spans="1:9" ht="17.100000000000001" customHeight="1">
      <c r="A44" s="356" t="s">
        <v>138</v>
      </c>
      <c r="B44" s="313" t="s">
        <v>75</v>
      </c>
      <c r="C44" s="134">
        <v>23.168918918918919</v>
      </c>
      <c r="D44" s="135">
        <v>23.168918918918919</v>
      </c>
      <c r="E44" s="135">
        <v>4.6337837837837839</v>
      </c>
      <c r="F44" s="142"/>
      <c r="G44" s="136">
        <f t="shared" si="0"/>
        <v>0.2</v>
      </c>
      <c r="H44" s="142"/>
      <c r="I44" s="144"/>
    </row>
    <row r="45" spans="1:9" ht="17.100000000000001" customHeight="1">
      <c r="A45" s="356"/>
      <c r="B45" s="313" t="s">
        <v>19</v>
      </c>
      <c r="C45" s="138">
        <v>23.168918918918919</v>
      </c>
      <c r="D45" s="139">
        <v>23.168918918918919</v>
      </c>
      <c r="E45" s="139">
        <v>4.6337837837837839</v>
      </c>
      <c r="F45" s="143"/>
      <c r="G45" s="140">
        <f t="shared" si="0"/>
        <v>0.2</v>
      </c>
      <c r="H45" s="143"/>
      <c r="I45" s="145"/>
    </row>
    <row r="46" spans="1:9" ht="17.100000000000001" customHeight="1">
      <c r="A46" s="356" t="s">
        <v>139</v>
      </c>
      <c r="B46" s="313" t="s">
        <v>5</v>
      </c>
      <c r="C46" s="134">
        <v>48.834632352941185</v>
      </c>
      <c r="D46" s="135">
        <v>35.325441176470591</v>
      </c>
      <c r="E46" s="135">
        <v>29.541487889273341</v>
      </c>
      <c r="F46" s="135">
        <v>7.5149999999999952</v>
      </c>
      <c r="G46" s="136">
        <f t="shared" si="0"/>
        <v>0.60492905272162112</v>
      </c>
      <c r="H46" s="135">
        <v>1.9124999999999999</v>
      </c>
      <c r="I46" s="137">
        <v>1.9124999999999999</v>
      </c>
    </row>
    <row r="47" spans="1:9" ht="17.100000000000001" customHeight="1">
      <c r="A47" s="356"/>
      <c r="B47" s="313" t="s">
        <v>31</v>
      </c>
      <c r="C47" s="134">
        <v>5560.3820875627607</v>
      </c>
      <c r="D47" s="135">
        <v>2542.0321166043013</v>
      </c>
      <c r="E47" s="135">
        <v>5188.5227371196761</v>
      </c>
      <c r="F47" s="135">
        <v>1545.055723601251</v>
      </c>
      <c r="G47" s="136">
        <f t="shared" si="0"/>
        <v>0.933123417673968</v>
      </c>
      <c r="H47" s="135">
        <v>1.3431758620689656</v>
      </c>
      <c r="I47" s="137">
        <v>0.17205517241379309</v>
      </c>
    </row>
    <row r="48" spans="1:9" ht="17.100000000000001" customHeight="1">
      <c r="A48" s="356"/>
      <c r="B48" s="313" t="s">
        <v>47</v>
      </c>
      <c r="C48" s="134">
        <v>1791.7338665603402</v>
      </c>
      <c r="D48" s="135">
        <v>1058.727340510367</v>
      </c>
      <c r="E48" s="135">
        <v>1426.456962272277</v>
      </c>
      <c r="F48" s="135">
        <v>673.53827412437863</v>
      </c>
      <c r="G48" s="136">
        <f t="shared" si="0"/>
        <v>0.79613216499094297</v>
      </c>
      <c r="H48" s="135">
        <v>7.3948693333333342</v>
      </c>
      <c r="I48" s="137">
        <v>0.69090909090909092</v>
      </c>
    </row>
    <row r="49" spans="1:9" ht="17.100000000000001" customHeight="1">
      <c r="A49" s="356"/>
      <c r="B49" s="313" t="s">
        <v>66</v>
      </c>
      <c r="C49" s="134">
        <v>4097.6941098247808</v>
      </c>
      <c r="D49" s="135">
        <v>3856.0331961827287</v>
      </c>
      <c r="E49" s="135">
        <v>5904.2043971252406</v>
      </c>
      <c r="F49" s="135">
        <v>2314.1069397034744</v>
      </c>
      <c r="G49" s="136">
        <f t="shared" si="0"/>
        <v>1.4408602103727326</v>
      </c>
      <c r="H49" s="135">
        <v>80.345434042553194</v>
      </c>
      <c r="I49" s="137">
        <v>21.456117021276597</v>
      </c>
    </row>
    <row r="50" spans="1:9" ht="17.100000000000001" customHeight="1">
      <c r="A50" s="356"/>
      <c r="B50" s="313" t="s">
        <v>75</v>
      </c>
      <c r="C50" s="134">
        <v>10598.801135963051</v>
      </c>
      <c r="D50" s="135">
        <v>9819.6822622238797</v>
      </c>
      <c r="E50" s="135">
        <v>9581.3517015266098</v>
      </c>
      <c r="F50" s="135">
        <v>4847.7914540307429</v>
      </c>
      <c r="G50" s="136">
        <f t="shared" si="0"/>
        <v>0.9040033470404395</v>
      </c>
      <c r="H50" s="135">
        <v>88.894321621621629</v>
      </c>
      <c r="I50" s="137">
        <v>44.714797297297295</v>
      </c>
    </row>
    <row r="51" spans="1:9" ht="17.100000000000001" customHeight="1">
      <c r="A51" s="356"/>
      <c r="B51" s="313" t="s">
        <v>88</v>
      </c>
      <c r="C51" s="134">
        <v>888.6205356288857</v>
      </c>
      <c r="D51" s="135">
        <v>379.31315957277218</v>
      </c>
      <c r="E51" s="135">
        <v>270.89648092947363</v>
      </c>
      <c r="F51" s="135">
        <v>97.087326637972268</v>
      </c>
      <c r="G51" s="136">
        <f t="shared" si="0"/>
        <v>0.30485057464686821</v>
      </c>
      <c r="H51" s="135">
        <v>26.874509803921569</v>
      </c>
      <c r="I51" s="144"/>
    </row>
    <row r="52" spans="1:9" ht="17.100000000000001" customHeight="1">
      <c r="A52" s="356"/>
      <c r="B52" s="313" t="s">
        <v>116</v>
      </c>
      <c r="C52" s="134">
        <v>63389.298944656133</v>
      </c>
      <c r="D52" s="135">
        <v>5181.2194581272888</v>
      </c>
      <c r="E52" s="135">
        <v>1691.8151780295443</v>
      </c>
      <c r="F52" s="135">
        <v>182.58765525931284</v>
      </c>
      <c r="G52" s="136">
        <f t="shared" si="0"/>
        <v>2.6689286775463988E-2</v>
      </c>
      <c r="H52" s="135">
        <v>230.18317460317465</v>
      </c>
      <c r="I52" s="137">
        <v>56.158378510378512</v>
      </c>
    </row>
    <row r="53" spans="1:9" ht="17.100000000000001" customHeight="1">
      <c r="A53" s="356"/>
      <c r="B53" s="313" t="s">
        <v>19</v>
      </c>
      <c r="C53" s="138">
        <v>86375.365312548893</v>
      </c>
      <c r="D53" s="139">
        <v>22872.33297439781</v>
      </c>
      <c r="E53" s="139">
        <v>24092.788944892094</v>
      </c>
      <c r="F53" s="139">
        <v>9667.6823733571291</v>
      </c>
      <c r="G53" s="140">
        <f t="shared" si="0"/>
        <v>0.27893125380960693</v>
      </c>
      <c r="H53" s="139">
        <v>436.94798526667341</v>
      </c>
      <c r="I53" s="141">
        <v>125.10475709227529</v>
      </c>
    </row>
    <row r="54" spans="1:9" ht="17.100000000000001" customHeight="1">
      <c r="A54" s="356" t="s">
        <v>140</v>
      </c>
      <c r="B54" s="313" t="s">
        <v>66</v>
      </c>
      <c r="C54" s="134">
        <v>17.88610763454318</v>
      </c>
      <c r="D54" s="135">
        <v>17.88610763454318</v>
      </c>
      <c r="E54" s="135">
        <v>17.570470440992406</v>
      </c>
      <c r="F54" s="142"/>
      <c r="G54" s="136">
        <f t="shared" si="0"/>
        <v>0.98235294117646987</v>
      </c>
      <c r="H54" s="142"/>
      <c r="I54" s="144"/>
    </row>
    <row r="55" spans="1:9" ht="17.100000000000001" customHeight="1">
      <c r="A55" s="356"/>
      <c r="B55" s="313" t="s">
        <v>75</v>
      </c>
      <c r="C55" s="134">
        <v>189.21283783783784</v>
      </c>
      <c r="D55" s="135">
        <v>189.21283783783784</v>
      </c>
      <c r="E55" s="135">
        <v>130.11165143084253</v>
      </c>
      <c r="F55" s="142"/>
      <c r="G55" s="136">
        <f t="shared" si="0"/>
        <v>0.68764705882352894</v>
      </c>
      <c r="H55" s="142"/>
      <c r="I55" s="144"/>
    </row>
    <row r="56" spans="1:9" ht="17.100000000000001" customHeight="1">
      <c r="A56" s="356"/>
      <c r="B56" s="313" t="s">
        <v>88</v>
      </c>
      <c r="C56" s="134">
        <v>4.5294117647058822</v>
      </c>
      <c r="D56" s="135">
        <v>0</v>
      </c>
      <c r="E56" s="135">
        <v>0</v>
      </c>
      <c r="F56" s="142"/>
      <c r="G56" s="136">
        <f t="shared" si="0"/>
        <v>0</v>
      </c>
      <c r="H56" s="142"/>
      <c r="I56" s="144"/>
    </row>
    <row r="57" spans="1:9" ht="17.100000000000001" customHeight="1">
      <c r="A57" s="356"/>
      <c r="B57" s="313" t="s">
        <v>19</v>
      </c>
      <c r="C57" s="138">
        <v>211.62835723708687</v>
      </c>
      <c r="D57" s="139">
        <v>207.09894547238102</v>
      </c>
      <c r="E57" s="139">
        <v>147.68212187183497</v>
      </c>
      <c r="F57" s="143"/>
      <c r="G57" s="140">
        <f t="shared" si="0"/>
        <v>0.69783711313501784</v>
      </c>
      <c r="H57" s="143"/>
      <c r="I57" s="145"/>
    </row>
    <row r="58" spans="1:9" ht="17.100000000000001" customHeight="1">
      <c r="A58" s="356" t="s">
        <v>141</v>
      </c>
      <c r="B58" s="313" t="s">
        <v>5</v>
      </c>
      <c r="C58" s="134">
        <v>2084.4829514147004</v>
      </c>
      <c r="D58" s="135">
        <v>1665.3641428627548</v>
      </c>
      <c r="E58" s="135">
        <v>761.49528434838044</v>
      </c>
      <c r="F58" s="135">
        <v>39.949073529411763</v>
      </c>
      <c r="G58" s="136">
        <f t="shared" si="0"/>
        <v>0.36531614894310721</v>
      </c>
      <c r="H58" s="135">
        <v>2.3946323529411764</v>
      </c>
      <c r="I58" s="137">
        <v>2.3946323529411764</v>
      </c>
    </row>
    <row r="59" spans="1:9" ht="17.100000000000001" customHeight="1">
      <c r="A59" s="356"/>
      <c r="B59" s="313" t="s">
        <v>20</v>
      </c>
      <c r="C59" s="134">
        <v>107.16785714285713</v>
      </c>
      <c r="D59" s="135">
        <v>74</v>
      </c>
      <c r="E59" s="135">
        <v>72.816000000000003</v>
      </c>
      <c r="F59" s="135">
        <v>36.408000000000001</v>
      </c>
      <c r="G59" s="136">
        <f t="shared" si="0"/>
        <v>0.67945745992601736</v>
      </c>
      <c r="H59" s="142"/>
      <c r="I59" s="144"/>
    </row>
    <row r="60" spans="1:9" ht="17.100000000000001" customHeight="1">
      <c r="A60" s="356"/>
      <c r="B60" s="313" t="s">
        <v>31</v>
      </c>
      <c r="C60" s="134">
        <v>1202.4170953346857</v>
      </c>
      <c r="D60" s="135">
        <v>1139.1061686105477</v>
      </c>
      <c r="E60" s="135">
        <v>1221.7164938831133</v>
      </c>
      <c r="F60" s="135">
        <v>354.79783862068962</v>
      </c>
      <c r="G60" s="136">
        <f t="shared" si="0"/>
        <v>1.0160505024615072</v>
      </c>
      <c r="H60" s="142"/>
      <c r="I60" s="144"/>
    </row>
    <row r="61" spans="1:9" ht="17.100000000000001" customHeight="1">
      <c r="A61" s="356"/>
      <c r="B61" s="313" t="s">
        <v>47</v>
      </c>
      <c r="C61" s="134">
        <v>745.14054040404028</v>
      </c>
      <c r="D61" s="135">
        <v>731.43054040404024</v>
      </c>
      <c r="E61" s="135">
        <v>817.26232034343457</v>
      </c>
      <c r="F61" s="135">
        <v>317.47324416969701</v>
      </c>
      <c r="G61" s="136">
        <f t="shared" si="0"/>
        <v>1.0967894994684995</v>
      </c>
      <c r="H61" s="142"/>
      <c r="I61" s="144"/>
    </row>
    <row r="62" spans="1:9" ht="17.100000000000001" customHeight="1">
      <c r="A62" s="356"/>
      <c r="B62" s="313" t="s">
        <v>66</v>
      </c>
      <c r="C62" s="134">
        <v>4421.3470207274131</v>
      </c>
      <c r="D62" s="135">
        <v>4321.1713183269767</v>
      </c>
      <c r="E62" s="135">
        <v>4730.0766179247039</v>
      </c>
      <c r="F62" s="135">
        <v>849.76724012994737</v>
      </c>
      <c r="G62" s="136">
        <f t="shared" si="0"/>
        <v>1.0698270449593656</v>
      </c>
      <c r="H62" s="135">
        <v>32.595743153300603</v>
      </c>
      <c r="I62" s="137">
        <v>23.734080741953083</v>
      </c>
    </row>
    <row r="63" spans="1:9" ht="17.100000000000001" customHeight="1">
      <c r="A63" s="356"/>
      <c r="B63" s="313" t="s">
        <v>75</v>
      </c>
      <c r="C63" s="134">
        <v>7799.9971826810579</v>
      </c>
      <c r="D63" s="135">
        <v>7701.052884257635</v>
      </c>
      <c r="E63" s="135">
        <v>6902.4405554760442</v>
      </c>
      <c r="F63" s="135">
        <v>2375.4273653389787</v>
      </c>
      <c r="G63" s="136">
        <f t="shared" si="0"/>
        <v>0.88492859597463336</v>
      </c>
      <c r="H63" s="135">
        <v>7.8490504504504504</v>
      </c>
      <c r="I63" s="137">
        <v>3.7770486486486488</v>
      </c>
    </row>
    <row r="64" spans="1:9" ht="17.100000000000001" customHeight="1">
      <c r="A64" s="356"/>
      <c r="B64" s="313" t="s">
        <v>88</v>
      </c>
      <c r="C64" s="134">
        <v>35.153310104529623</v>
      </c>
      <c r="D64" s="135">
        <v>17.576655052264812</v>
      </c>
      <c r="E64" s="135">
        <v>8.6477142857142866</v>
      </c>
      <c r="F64" s="135">
        <v>1.5014634146341463</v>
      </c>
      <c r="G64" s="136">
        <f t="shared" si="0"/>
        <v>0.24599999999999997</v>
      </c>
      <c r="H64" s="142"/>
      <c r="I64" s="144"/>
    </row>
    <row r="65" spans="1:9" ht="17.100000000000001" customHeight="1">
      <c r="A65" s="356"/>
      <c r="B65" s="313" t="s">
        <v>100</v>
      </c>
      <c r="C65" s="134">
        <v>8770.2266932501152</v>
      </c>
      <c r="D65" s="135">
        <v>113.96419902912621</v>
      </c>
      <c r="E65" s="135">
        <v>17.605718446601941</v>
      </c>
      <c r="F65" s="142"/>
      <c r="G65" s="136">
        <f t="shared" si="0"/>
        <v>2.007441661702079E-3</v>
      </c>
      <c r="H65" s="142"/>
      <c r="I65" s="144"/>
    </row>
    <row r="66" spans="1:9" ht="17.100000000000001" customHeight="1">
      <c r="A66" s="356"/>
      <c r="B66" s="313" t="s">
        <v>116</v>
      </c>
      <c r="C66" s="134">
        <v>16506.32709604445</v>
      </c>
      <c r="D66" s="135">
        <v>2432.9024028069152</v>
      </c>
      <c r="E66" s="135">
        <v>783.96636164163317</v>
      </c>
      <c r="F66" s="142"/>
      <c r="G66" s="136">
        <f t="shared" si="0"/>
        <v>4.7494900414853748E-2</v>
      </c>
      <c r="H66" s="142"/>
      <c r="I66" s="144"/>
    </row>
    <row r="67" spans="1:9" ht="17.100000000000001" customHeight="1">
      <c r="A67" s="356"/>
      <c r="B67" s="313" t="s">
        <v>19</v>
      </c>
      <c r="C67" s="138">
        <v>41672.259747103853</v>
      </c>
      <c r="D67" s="139">
        <v>18196.568311350256</v>
      </c>
      <c r="E67" s="139">
        <v>15316.02706634963</v>
      </c>
      <c r="F67" s="139">
        <v>3975.3242252033583</v>
      </c>
      <c r="G67" s="140">
        <f t="shared" ref="G67:G130" si="1">IFERROR((E67/C67),0)</f>
        <v>0.3675353138826139</v>
      </c>
      <c r="H67" s="139">
        <v>42.839425956692232</v>
      </c>
      <c r="I67" s="141">
        <v>29.905761743542911</v>
      </c>
    </row>
    <row r="68" spans="1:9" ht="17.100000000000001" customHeight="1">
      <c r="A68" s="356" t="s">
        <v>142</v>
      </c>
      <c r="B68" s="313" t="s">
        <v>5</v>
      </c>
      <c r="C68" s="134">
        <v>85875.79390514124</v>
      </c>
      <c r="D68" s="135">
        <v>21932.802758132006</v>
      </c>
      <c r="E68" s="135">
        <v>4448.7666195569564</v>
      </c>
      <c r="F68" s="142"/>
      <c r="G68" s="136">
        <f t="shared" si="1"/>
        <v>5.1804663657270898E-2</v>
      </c>
      <c r="H68" s="135">
        <v>111.87185200336134</v>
      </c>
      <c r="I68" s="137">
        <v>10.497037717647061</v>
      </c>
    </row>
    <row r="69" spans="1:9" ht="17.100000000000001" customHeight="1">
      <c r="A69" s="356"/>
      <c r="B69" s="313" t="s">
        <v>20</v>
      </c>
      <c r="C69" s="134">
        <v>1453.5397222222221</v>
      </c>
      <c r="D69" s="135">
        <v>603.25805555555553</v>
      </c>
      <c r="E69" s="135">
        <v>286.08140377777778</v>
      </c>
      <c r="F69" s="142"/>
      <c r="G69" s="136">
        <f t="shared" si="1"/>
        <v>0.19681705247133294</v>
      </c>
      <c r="H69" s="135">
        <v>15.86468</v>
      </c>
      <c r="I69" s="137">
        <v>0.21333333333333326</v>
      </c>
    </row>
    <row r="70" spans="1:9" ht="17.100000000000001" customHeight="1">
      <c r="A70" s="356"/>
      <c r="B70" s="313" t="s">
        <v>31</v>
      </c>
      <c r="C70" s="134">
        <v>104684.39301895909</v>
      </c>
      <c r="D70" s="135">
        <v>62241.868622243543</v>
      </c>
      <c r="E70" s="135">
        <v>32306.585117377475</v>
      </c>
      <c r="F70" s="142"/>
      <c r="G70" s="136">
        <f t="shared" si="1"/>
        <v>0.3086093751484667</v>
      </c>
      <c r="H70" s="135">
        <v>86.088275862068983</v>
      </c>
      <c r="I70" s="137">
        <v>56.037413793103454</v>
      </c>
    </row>
    <row r="71" spans="1:9" ht="17.100000000000001" customHeight="1">
      <c r="A71" s="356"/>
      <c r="B71" s="313" t="s">
        <v>47</v>
      </c>
      <c r="C71" s="134">
        <v>81.144545454545465</v>
      </c>
      <c r="D71" s="135">
        <v>72.004545454545465</v>
      </c>
      <c r="E71" s="135">
        <v>24.46808014545455</v>
      </c>
      <c r="F71" s="142"/>
      <c r="G71" s="136">
        <f t="shared" si="1"/>
        <v>0.30153696725260198</v>
      </c>
      <c r="H71" s="142"/>
      <c r="I71" s="144"/>
    </row>
    <row r="72" spans="1:9" ht="17.100000000000001" customHeight="1">
      <c r="A72" s="356"/>
      <c r="B72" s="313" t="s">
        <v>60</v>
      </c>
      <c r="C72" s="134">
        <v>5148.3572941729326</v>
      </c>
      <c r="D72" s="135">
        <v>597.83023859649131</v>
      </c>
      <c r="E72" s="135">
        <v>202.57302981578954</v>
      </c>
      <c r="F72" s="142"/>
      <c r="G72" s="136">
        <f t="shared" si="1"/>
        <v>3.9347119525886022E-2</v>
      </c>
      <c r="H72" s="135">
        <v>39.952232280701764</v>
      </c>
      <c r="I72" s="137">
        <v>6.9256842105263168</v>
      </c>
    </row>
    <row r="73" spans="1:9" ht="17.100000000000001" customHeight="1">
      <c r="A73" s="356"/>
      <c r="B73" s="313" t="s">
        <v>66</v>
      </c>
      <c r="C73" s="134">
        <v>1572.8048461444864</v>
      </c>
      <c r="D73" s="135">
        <v>1453.5124702579615</v>
      </c>
      <c r="E73" s="135">
        <v>630.32623945785417</v>
      </c>
      <c r="F73" s="142"/>
      <c r="G73" s="136">
        <f t="shared" si="1"/>
        <v>0.40076570275264078</v>
      </c>
      <c r="H73" s="135">
        <v>10.462411347517733</v>
      </c>
      <c r="I73" s="144"/>
    </row>
    <row r="74" spans="1:9" ht="17.100000000000001" customHeight="1">
      <c r="A74" s="356"/>
      <c r="B74" s="313" t="s">
        <v>75</v>
      </c>
      <c r="C74" s="134">
        <v>7558.6013816488985</v>
      </c>
      <c r="D74" s="135">
        <v>7496.2812802975468</v>
      </c>
      <c r="E74" s="135">
        <v>3221.036728706154</v>
      </c>
      <c r="F74" s="142"/>
      <c r="G74" s="136">
        <f t="shared" si="1"/>
        <v>0.42614189663795832</v>
      </c>
      <c r="H74" s="135">
        <v>69.168741531531552</v>
      </c>
      <c r="I74" s="137">
        <v>32.029530450450451</v>
      </c>
    </row>
    <row r="75" spans="1:9" ht="17.100000000000001" customHeight="1">
      <c r="A75" s="356"/>
      <c r="B75" s="313" t="s">
        <v>88</v>
      </c>
      <c r="C75" s="134">
        <v>478.07975609756102</v>
      </c>
      <c r="D75" s="135">
        <v>343.26225251076045</v>
      </c>
      <c r="E75" s="135">
        <v>162.57633520803444</v>
      </c>
      <c r="F75" s="142"/>
      <c r="G75" s="136">
        <f t="shared" si="1"/>
        <v>0.34006111560778518</v>
      </c>
      <c r="H75" s="135">
        <v>3.1302725968436151</v>
      </c>
      <c r="I75" s="137">
        <v>0.90588235294117647</v>
      </c>
    </row>
    <row r="76" spans="1:9" ht="17.100000000000001" customHeight="1">
      <c r="A76" s="356"/>
      <c r="B76" s="313" t="s">
        <v>100</v>
      </c>
      <c r="C76" s="134">
        <v>252954.54068828022</v>
      </c>
      <c r="D76" s="135">
        <v>7675.7134909616279</v>
      </c>
      <c r="E76" s="135">
        <v>1726.681563831484</v>
      </c>
      <c r="F76" s="142"/>
      <c r="G76" s="136">
        <f t="shared" si="1"/>
        <v>6.8260548284021531E-3</v>
      </c>
      <c r="H76" s="135">
        <v>212.33280582524273</v>
      </c>
      <c r="I76" s="137">
        <v>135.44392233009708</v>
      </c>
    </row>
    <row r="77" spans="1:9" ht="17.100000000000001" customHeight="1">
      <c r="A77" s="356"/>
      <c r="B77" s="313" t="s">
        <v>116</v>
      </c>
      <c r="C77" s="134">
        <v>1401.9125120573869</v>
      </c>
      <c r="D77" s="135">
        <v>539.15872277167284</v>
      </c>
      <c r="E77" s="135">
        <v>142.87645093626378</v>
      </c>
      <c r="F77" s="142"/>
      <c r="G77" s="136">
        <f t="shared" si="1"/>
        <v>0.10191538324070194</v>
      </c>
      <c r="H77" s="135">
        <v>10.207692307692309</v>
      </c>
      <c r="I77" s="144"/>
    </row>
    <row r="78" spans="1:9" ht="17.100000000000001" customHeight="1">
      <c r="A78" s="356"/>
      <c r="B78" s="313" t="s">
        <v>19</v>
      </c>
      <c r="C78" s="138">
        <v>461209.16767017863</v>
      </c>
      <c r="D78" s="139">
        <v>102955.69243678173</v>
      </c>
      <c r="E78" s="139">
        <v>43151.971568813271</v>
      </c>
      <c r="F78" s="143"/>
      <c r="G78" s="140">
        <f t="shared" si="1"/>
        <v>9.3562692577854933E-2</v>
      </c>
      <c r="H78" s="139">
        <v>559.07896375496011</v>
      </c>
      <c r="I78" s="141">
        <v>242.05280418809886</v>
      </c>
    </row>
    <row r="79" spans="1:9" ht="17.100000000000001" customHeight="1">
      <c r="A79" s="356" t="s">
        <v>143</v>
      </c>
      <c r="B79" s="313" t="s">
        <v>5</v>
      </c>
      <c r="C79" s="134">
        <v>356.78823529411767</v>
      </c>
      <c r="D79" s="135">
        <v>100.54411764705881</v>
      </c>
      <c r="E79" s="135">
        <v>44.284389999999995</v>
      </c>
      <c r="F79" s="142"/>
      <c r="G79" s="136">
        <f t="shared" si="1"/>
        <v>0.12411953539750055</v>
      </c>
      <c r="H79" s="135">
        <v>1.2750000000000001</v>
      </c>
      <c r="I79" s="144"/>
    </row>
    <row r="80" spans="1:9" ht="17.100000000000001" customHeight="1">
      <c r="A80" s="356"/>
      <c r="B80" s="313" t="s">
        <v>20</v>
      </c>
      <c r="C80" s="134">
        <v>98.106363636363639</v>
      </c>
      <c r="D80" s="135">
        <v>15.500363636363637</v>
      </c>
      <c r="E80" s="135">
        <v>12.387554454545455</v>
      </c>
      <c r="F80" s="142"/>
      <c r="G80" s="136">
        <f t="shared" si="1"/>
        <v>0.12626657431173957</v>
      </c>
      <c r="H80" s="135">
        <v>0.60250000000000004</v>
      </c>
      <c r="I80" s="144"/>
    </row>
    <row r="81" spans="1:9" ht="17.100000000000001" customHeight="1">
      <c r="A81" s="356"/>
      <c r="B81" s="313" t="s">
        <v>31</v>
      </c>
      <c r="C81" s="134">
        <v>121.47413793103449</v>
      </c>
      <c r="D81" s="135">
        <v>101.0625</v>
      </c>
      <c r="E81" s="135">
        <v>49.567183448275863</v>
      </c>
      <c r="F81" s="142"/>
      <c r="G81" s="136">
        <f t="shared" si="1"/>
        <v>0.40804721311475406</v>
      </c>
      <c r="H81" s="142"/>
      <c r="I81" s="144"/>
    </row>
    <row r="82" spans="1:9" ht="17.100000000000001" customHeight="1">
      <c r="A82" s="356"/>
      <c r="B82" s="313" t="s">
        <v>60</v>
      </c>
      <c r="C82" s="134">
        <v>258.42105263157896</v>
      </c>
      <c r="D82" s="135">
        <v>0</v>
      </c>
      <c r="E82" s="135">
        <v>0</v>
      </c>
      <c r="F82" s="142"/>
      <c r="G82" s="136">
        <f t="shared" si="1"/>
        <v>0</v>
      </c>
      <c r="H82" s="142"/>
      <c r="I82" s="144"/>
    </row>
    <row r="83" spans="1:9" ht="17.100000000000001" customHeight="1">
      <c r="A83" s="356"/>
      <c r="B83" s="313" t="s">
        <v>66</v>
      </c>
      <c r="C83" s="134">
        <v>36.509456264775416</v>
      </c>
      <c r="D83" s="135">
        <v>31.605200945626478</v>
      </c>
      <c r="E83" s="135">
        <v>10.596460992907801</v>
      </c>
      <c r="F83" s="142"/>
      <c r="G83" s="136">
        <f t="shared" si="1"/>
        <v>0.29023880597014923</v>
      </c>
      <c r="H83" s="135">
        <v>1.7655319148936173</v>
      </c>
      <c r="I83" s="137">
        <v>1.7655319148936173</v>
      </c>
    </row>
    <row r="84" spans="1:9" ht="17.100000000000001" customHeight="1">
      <c r="A84" s="356"/>
      <c r="B84" s="313" t="s">
        <v>75</v>
      </c>
      <c r="C84" s="134">
        <v>80.941047297297303</v>
      </c>
      <c r="D84" s="135">
        <v>80.941047297297303</v>
      </c>
      <c r="E84" s="135">
        <v>24.646203513513512</v>
      </c>
      <c r="F84" s="142"/>
      <c r="G84" s="136">
        <f t="shared" si="1"/>
        <v>0.30449573283858994</v>
      </c>
      <c r="H84" s="142"/>
      <c r="I84" s="144"/>
    </row>
    <row r="85" spans="1:9" ht="17.100000000000001" customHeight="1">
      <c r="A85" s="356"/>
      <c r="B85" s="313" t="s">
        <v>88</v>
      </c>
      <c r="C85" s="134">
        <v>4.5294117647058822</v>
      </c>
      <c r="D85" s="135">
        <v>0</v>
      </c>
      <c r="E85" s="135">
        <v>0</v>
      </c>
      <c r="F85" s="142"/>
      <c r="G85" s="136">
        <f t="shared" si="1"/>
        <v>0</v>
      </c>
      <c r="H85" s="142"/>
      <c r="I85" s="144"/>
    </row>
    <row r="86" spans="1:9" ht="17.100000000000001" customHeight="1">
      <c r="A86" s="356"/>
      <c r="B86" s="313" t="s">
        <v>19</v>
      </c>
      <c r="C86" s="138">
        <v>956.76970481987325</v>
      </c>
      <c r="D86" s="139">
        <v>329.65322952634619</v>
      </c>
      <c r="E86" s="139">
        <v>141.48179240924264</v>
      </c>
      <c r="F86" s="143"/>
      <c r="G86" s="140">
        <f t="shared" si="1"/>
        <v>0.14787444846602746</v>
      </c>
      <c r="H86" s="139">
        <v>3.6430319148936174</v>
      </c>
      <c r="I86" s="141">
        <v>1.7655319148936173</v>
      </c>
    </row>
    <row r="87" spans="1:9" ht="17.100000000000001" customHeight="1">
      <c r="A87" s="356" t="s">
        <v>144</v>
      </c>
      <c r="B87" s="313" t="s">
        <v>5</v>
      </c>
      <c r="C87" s="134">
        <v>45724.354658838893</v>
      </c>
      <c r="D87" s="135">
        <v>14321.2739217573</v>
      </c>
      <c r="E87" s="135">
        <v>8634.3293427295666</v>
      </c>
      <c r="F87" s="135">
        <v>2191.7540369812532</v>
      </c>
      <c r="G87" s="136">
        <f t="shared" si="1"/>
        <v>0.18883436206267987</v>
      </c>
      <c r="H87" s="135">
        <v>66.65229019607844</v>
      </c>
      <c r="I87" s="137">
        <v>42.035431372549027</v>
      </c>
    </row>
    <row r="88" spans="1:9" ht="17.100000000000001" customHeight="1">
      <c r="A88" s="356"/>
      <c r="B88" s="313" t="s">
        <v>20</v>
      </c>
      <c r="C88" s="134">
        <v>13454.11099022887</v>
      </c>
      <c r="D88" s="135">
        <v>5295.9074595362972</v>
      </c>
      <c r="E88" s="135">
        <v>4240.8460800098792</v>
      </c>
      <c r="F88" s="135">
        <v>987.91484456313128</v>
      </c>
      <c r="G88" s="136">
        <f t="shared" si="1"/>
        <v>0.31520819793220223</v>
      </c>
      <c r="H88" s="135">
        <v>28.7685744047619</v>
      </c>
      <c r="I88" s="137">
        <v>27.659241071428568</v>
      </c>
    </row>
    <row r="89" spans="1:9" ht="17.100000000000001" customHeight="1">
      <c r="A89" s="356"/>
      <c r="B89" s="313" t="s">
        <v>31</v>
      </c>
      <c r="C89" s="134">
        <v>94090.975865119122</v>
      </c>
      <c r="D89" s="135">
        <v>31250.113891725203</v>
      </c>
      <c r="E89" s="135">
        <v>17222.589708554744</v>
      </c>
      <c r="F89" s="135">
        <v>3656.4515832917536</v>
      </c>
      <c r="G89" s="136">
        <f t="shared" si="1"/>
        <v>0.18304188632546009</v>
      </c>
      <c r="H89" s="135">
        <v>54.735988843813388</v>
      </c>
      <c r="I89" s="137">
        <v>49.239781947261669</v>
      </c>
    </row>
    <row r="90" spans="1:9" ht="17.100000000000001" customHeight="1">
      <c r="A90" s="356"/>
      <c r="B90" s="313" t="s">
        <v>47</v>
      </c>
      <c r="C90" s="134">
        <v>21609.088179812235</v>
      </c>
      <c r="D90" s="135">
        <v>18134.009975979836</v>
      </c>
      <c r="E90" s="135">
        <v>13319.181962097826</v>
      </c>
      <c r="F90" s="135">
        <v>4886.75389737758</v>
      </c>
      <c r="G90" s="136">
        <f t="shared" si="1"/>
        <v>0.61636945766832252</v>
      </c>
      <c r="H90" s="135">
        <v>3.4545454545454546</v>
      </c>
      <c r="I90" s="137">
        <v>3.4545454545454546</v>
      </c>
    </row>
    <row r="91" spans="1:9" ht="17.100000000000001" customHeight="1">
      <c r="A91" s="356"/>
      <c r="B91" s="313" t="s">
        <v>60</v>
      </c>
      <c r="C91" s="134">
        <v>14668.099965538848</v>
      </c>
      <c r="D91" s="135">
        <v>468.33961165413547</v>
      </c>
      <c r="E91" s="135">
        <v>164.81972909774441</v>
      </c>
      <c r="F91" s="135">
        <v>0</v>
      </c>
      <c r="G91" s="136">
        <f t="shared" si="1"/>
        <v>1.123661070520183E-2</v>
      </c>
      <c r="H91" s="135">
        <v>13.821052631578949</v>
      </c>
      <c r="I91" s="144"/>
    </row>
    <row r="92" spans="1:9" ht="17.100000000000001" customHeight="1">
      <c r="A92" s="356"/>
      <c r="B92" s="313" t="s">
        <v>66</v>
      </c>
      <c r="C92" s="134">
        <v>10086.198078774254</v>
      </c>
      <c r="D92" s="135">
        <v>9417.104580981304</v>
      </c>
      <c r="E92" s="135">
        <v>7175.4699366170398</v>
      </c>
      <c r="F92" s="135">
        <v>2186.9260038706734</v>
      </c>
      <c r="G92" s="136">
        <f t="shared" si="1"/>
        <v>0.71141473532205834</v>
      </c>
      <c r="H92" s="135">
        <v>14.486415711947629</v>
      </c>
      <c r="I92" s="137">
        <v>3.9234042553191495</v>
      </c>
    </row>
    <row r="93" spans="1:9" ht="17.100000000000001" customHeight="1">
      <c r="A93" s="356"/>
      <c r="B93" s="313" t="s">
        <v>75</v>
      </c>
      <c r="C93" s="134">
        <v>30822.944969790347</v>
      </c>
      <c r="D93" s="135">
        <v>30460.42590926107</v>
      </c>
      <c r="E93" s="135">
        <v>24657.508843386357</v>
      </c>
      <c r="F93" s="135">
        <v>8940.3188441097009</v>
      </c>
      <c r="G93" s="136">
        <f t="shared" si="1"/>
        <v>0.79997251617433862</v>
      </c>
      <c r="H93" s="135">
        <v>2.1624324324324324</v>
      </c>
      <c r="I93" s="137">
        <v>3.9644594594594595</v>
      </c>
    </row>
    <row r="94" spans="1:9" ht="17.100000000000001" customHeight="1">
      <c r="A94" s="356"/>
      <c r="B94" s="313" t="s">
        <v>88</v>
      </c>
      <c r="C94" s="134">
        <v>21400.176550894506</v>
      </c>
      <c r="D94" s="135">
        <v>10041.033500102638</v>
      </c>
      <c r="E94" s="135">
        <v>6218.9333468303676</v>
      </c>
      <c r="F94" s="135">
        <v>1795.1464909768602</v>
      </c>
      <c r="G94" s="136">
        <f t="shared" si="1"/>
        <v>0.29060196452306475</v>
      </c>
      <c r="H94" s="135">
        <v>59.86005328960853</v>
      </c>
      <c r="I94" s="137">
        <v>33.712752613240418</v>
      </c>
    </row>
    <row r="95" spans="1:9" ht="17.100000000000001" customHeight="1">
      <c r="A95" s="356"/>
      <c r="B95" s="313" t="s">
        <v>100</v>
      </c>
      <c r="C95" s="134">
        <v>73797.594846858236</v>
      </c>
      <c r="D95" s="135">
        <v>2600.6115956541844</v>
      </c>
      <c r="E95" s="135">
        <v>1567.9765126602715</v>
      </c>
      <c r="F95" s="135">
        <v>280.12322330097084</v>
      </c>
      <c r="G95" s="136">
        <f t="shared" si="1"/>
        <v>2.124698665199147E-2</v>
      </c>
      <c r="H95" s="135">
        <v>34.974210587147482</v>
      </c>
      <c r="I95" s="137">
        <v>32.894590846047159</v>
      </c>
    </row>
    <row r="96" spans="1:9" ht="17.100000000000001" customHeight="1">
      <c r="A96" s="356"/>
      <c r="B96" s="313" t="s">
        <v>116</v>
      </c>
      <c r="C96" s="134">
        <v>25613.703009514298</v>
      </c>
      <c r="D96" s="135">
        <v>6353.176332380398</v>
      </c>
      <c r="E96" s="135">
        <v>2304.5359446324342</v>
      </c>
      <c r="F96" s="135">
        <v>309.12475495604394</v>
      </c>
      <c r="G96" s="136">
        <f t="shared" si="1"/>
        <v>8.9972775267067262E-2</v>
      </c>
      <c r="H96" s="135">
        <v>70.511016483516499</v>
      </c>
      <c r="I96" s="137">
        <v>94.405983516483531</v>
      </c>
    </row>
    <row r="97" spans="1:9" ht="17.100000000000001" customHeight="1">
      <c r="A97" s="356"/>
      <c r="B97" s="313" t="s">
        <v>19</v>
      </c>
      <c r="C97" s="138">
        <v>351267.24711536983</v>
      </c>
      <c r="D97" s="139">
        <v>128341.99677903242</v>
      </c>
      <c r="E97" s="139">
        <v>85506.191406616243</v>
      </c>
      <c r="F97" s="139">
        <v>25234.513679427972</v>
      </c>
      <c r="G97" s="140">
        <f t="shared" si="1"/>
        <v>0.24342204435169751</v>
      </c>
      <c r="H97" s="139">
        <v>349.42658003543056</v>
      </c>
      <c r="I97" s="141">
        <v>291.29019053633442</v>
      </c>
    </row>
    <row r="98" spans="1:9" ht="17.100000000000001" customHeight="1">
      <c r="A98" s="356" t="s">
        <v>145</v>
      </c>
      <c r="B98" s="313" t="s">
        <v>5</v>
      </c>
      <c r="C98" s="134">
        <v>184.96470588235292</v>
      </c>
      <c r="D98" s="135">
        <v>46.241176470588229</v>
      </c>
      <c r="E98" s="135">
        <v>13.317458823529408</v>
      </c>
      <c r="F98" s="142"/>
      <c r="G98" s="136">
        <f t="shared" si="1"/>
        <v>7.1999999999999995E-2</v>
      </c>
      <c r="H98" s="142"/>
      <c r="I98" s="144"/>
    </row>
    <row r="99" spans="1:9" ht="17.100000000000001" customHeight="1">
      <c r="A99" s="356"/>
      <c r="B99" s="313" t="s">
        <v>20</v>
      </c>
      <c r="C99" s="134">
        <v>210.23888888888888</v>
      </c>
      <c r="D99" s="135">
        <v>91.709722222222211</v>
      </c>
      <c r="E99" s="135">
        <v>92.481777777777779</v>
      </c>
      <c r="F99" s="142"/>
      <c r="G99" s="136">
        <f t="shared" si="1"/>
        <v>0.43988901514150575</v>
      </c>
      <c r="H99" s="142"/>
      <c r="I99" s="144"/>
    </row>
    <row r="100" spans="1:9" ht="17.100000000000001" customHeight="1">
      <c r="A100" s="356"/>
      <c r="B100" s="313" t="s">
        <v>31</v>
      </c>
      <c r="C100" s="134">
        <v>229.03991379310344</v>
      </c>
      <c r="D100" s="135">
        <v>126.82348060344827</v>
      </c>
      <c r="E100" s="135">
        <v>92.154811422413786</v>
      </c>
      <c r="F100" s="142"/>
      <c r="G100" s="136">
        <f t="shared" si="1"/>
        <v>0.40235262883332712</v>
      </c>
      <c r="H100" s="142"/>
      <c r="I100" s="144"/>
    </row>
    <row r="101" spans="1:9" ht="17.100000000000001" customHeight="1">
      <c r="A101" s="356"/>
      <c r="B101" s="313" t="s">
        <v>60</v>
      </c>
      <c r="C101" s="134">
        <v>152.46842105263161</v>
      </c>
      <c r="D101" s="135">
        <v>0</v>
      </c>
      <c r="E101" s="135">
        <v>0</v>
      </c>
      <c r="F101" s="142"/>
      <c r="G101" s="136">
        <f t="shared" si="1"/>
        <v>0</v>
      </c>
      <c r="H101" s="142"/>
      <c r="I101" s="144"/>
    </row>
    <row r="102" spans="1:9" ht="17.100000000000001" customHeight="1">
      <c r="A102" s="356"/>
      <c r="B102" s="313" t="s">
        <v>66</v>
      </c>
      <c r="C102" s="134">
        <v>4.75</v>
      </c>
      <c r="D102" s="135">
        <v>4.75</v>
      </c>
      <c r="E102" s="135">
        <v>3.61</v>
      </c>
      <c r="F102" s="142"/>
      <c r="G102" s="136">
        <f t="shared" si="1"/>
        <v>0.76</v>
      </c>
      <c r="H102" s="142"/>
      <c r="I102" s="144"/>
    </row>
    <row r="103" spans="1:9" ht="17.100000000000001" customHeight="1">
      <c r="A103" s="356"/>
      <c r="B103" s="313" t="s">
        <v>75</v>
      </c>
      <c r="C103" s="134">
        <v>55.662612612612612</v>
      </c>
      <c r="D103" s="135">
        <v>55.662612612612612</v>
      </c>
      <c r="E103" s="135">
        <v>42.936617657657656</v>
      </c>
      <c r="F103" s="142"/>
      <c r="G103" s="136">
        <f t="shared" si="1"/>
        <v>0.77137266187050357</v>
      </c>
      <c r="H103" s="142"/>
      <c r="I103" s="144"/>
    </row>
    <row r="104" spans="1:9" ht="17.100000000000001" customHeight="1">
      <c r="A104" s="356"/>
      <c r="B104" s="313" t="s">
        <v>100</v>
      </c>
      <c r="C104" s="134">
        <v>96.461165048543691</v>
      </c>
      <c r="D104" s="135">
        <v>0</v>
      </c>
      <c r="E104" s="135">
        <v>0</v>
      </c>
      <c r="F104" s="142"/>
      <c r="G104" s="136">
        <f t="shared" si="1"/>
        <v>0</v>
      </c>
      <c r="H104" s="142"/>
      <c r="I104" s="144"/>
    </row>
    <row r="105" spans="1:9" ht="17.100000000000001" customHeight="1">
      <c r="A105" s="356"/>
      <c r="B105" s="313" t="s">
        <v>19</v>
      </c>
      <c r="C105" s="138">
        <v>933.58570727813321</v>
      </c>
      <c r="D105" s="139">
        <v>325.18699190887133</v>
      </c>
      <c r="E105" s="139">
        <v>244.50066568137862</v>
      </c>
      <c r="F105" s="143"/>
      <c r="G105" s="140">
        <f t="shared" si="1"/>
        <v>0.26189418258578495</v>
      </c>
      <c r="H105" s="143"/>
      <c r="I105" s="145"/>
    </row>
    <row r="106" spans="1:9" ht="17.100000000000001" customHeight="1">
      <c r="A106" s="356" t="s">
        <v>206</v>
      </c>
      <c r="B106" s="313" t="s">
        <v>5</v>
      </c>
      <c r="C106" s="134">
        <v>139501.54587236053</v>
      </c>
      <c r="D106" s="135">
        <v>45574.306623281584</v>
      </c>
      <c r="E106" s="135">
        <v>27317.421339582266</v>
      </c>
      <c r="F106" s="135">
        <v>14282.102613877914</v>
      </c>
      <c r="G106" s="136">
        <f t="shared" si="1"/>
        <v>0.19582163888403673</v>
      </c>
      <c r="H106" s="135">
        <v>828.83497672134604</v>
      </c>
      <c r="I106" s="137">
        <v>384.24116435753791</v>
      </c>
    </row>
    <row r="107" spans="1:9" ht="17.100000000000001" customHeight="1">
      <c r="A107" s="356"/>
      <c r="B107" s="313" t="s">
        <v>20</v>
      </c>
      <c r="C107" s="134">
        <v>18992.663864087302</v>
      </c>
      <c r="D107" s="135">
        <v>6891.2468938492057</v>
      </c>
      <c r="E107" s="135">
        <v>7880.1981593206347</v>
      </c>
      <c r="F107" s="135">
        <v>5540.5155241111097</v>
      </c>
      <c r="G107" s="136">
        <f t="shared" si="1"/>
        <v>0.41490747246999304</v>
      </c>
      <c r="H107" s="135">
        <v>377.5292048888889</v>
      </c>
      <c r="I107" s="137">
        <v>33.372163777777779</v>
      </c>
    </row>
    <row r="108" spans="1:9" ht="17.100000000000001" customHeight="1">
      <c r="A108" s="356"/>
      <c r="B108" s="313" t="s">
        <v>31</v>
      </c>
      <c r="C108" s="134">
        <v>110399.3712625332</v>
      </c>
      <c r="D108" s="135">
        <v>43567.688755085139</v>
      </c>
      <c r="E108" s="135">
        <v>27648.02129199529</v>
      </c>
      <c r="F108" s="135">
        <v>14923.534952347811</v>
      </c>
      <c r="G108" s="136">
        <f t="shared" si="1"/>
        <v>0.25043640172775461</v>
      </c>
      <c r="H108" s="135">
        <v>110.0477931034483</v>
      </c>
      <c r="I108" s="137">
        <v>18.280862068965515</v>
      </c>
    </row>
    <row r="109" spans="1:9" ht="17.100000000000001" customHeight="1">
      <c r="A109" s="356"/>
      <c r="B109" s="313" t="s">
        <v>47</v>
      </c>
      <c r="C109" s="134">
        <v>641.70132702020214</v>
      </c>
      <c r="D109" s="135">
        <v>495.01702146464646</v>
      </c>
      <c r="E109" s="135">
        <v>306.86663467202021</v>
      </c>
      <c r="F109" s="135">
        <v>139.24354376242425</v>
      </c>
      <c r="G109" s="136">
        <f t="shared" si="1"/>
        <v>0.4782078854301004</v>
      </c>
      <c r="H109" s="135">
        <v>33.449310400000002</v>
      </c>
      <c r="I109" s="137">
        <v>2.7017090909090911</v>
      </c>
    </row>
    <row r="110" spans="1:9" ht="17.100000000000001" customHeight="1">
      <c r="A110" s="356"/>
      <c r="B110" s="313" t="s">
        <v>60</v>
      </c>
      <c r="C110" s="134">
        <v>3831.9744912280703</v>
      </c>
      <c r="D110" s="135">
        <v>398.6279686716793</v>
      </c>
      <c r="E110" s="135">
        <v>404.67684056808696</v>
      </c>
      <c r="F110" s="135">
        <v>46.922526315789469</v>
      </c>
      <c r="G110" s="136">
        <f t="shared" si="1"/>
        <v>0.10560530647958365</v>
      </c>
      <c r="H110" s="135">
        <v>211.73109273182959</v>
      </c>
      <c r="I110" s="137">
        <v>10.173175438596493</v>
      </c>
    </row>
    <row r="111" spans="1:9" ht="17.100000000000001" customHeight="1">
      <c r="A111" s="356"/>
      <c r="B111" s="313" t="s">
        <v>66</v>
      </c>
      <c r="C111" s="134">
        <v>3629.6596355582601</v>
      </c>
      <c r="D111" s="135">
        <v>3368.6854508134411</v>
      </c>
      <c r="E111" s="135">
        <v>3995.3075097974756</v>
      </c>
      <c r="F111" s="135">
        <v>2260.0526875822952</v>
      </c>
      <c r="G111" s="136">
        <f t="shared" si="1"/>
        <v>1.1007388876513697</v>
      </c>
      <c r="H111" s="135">
        <v>27.036344478216822</v>
      </c>
      <c r="I111" s="137">
        <v>0.65617021276595733</v>
      </c>
    </row>
    <row r="112" spans="1:9" ht="17.100000000000001" customHeight="1">
      <c r="A112" s="356"/>
      <c r="B112" s="313" t="s">
        <v>75</v>
      </c>
      <c r="C112" s="134">
        <v>7128.9501053074182</v>
      </c>
      <c r="D112" s="135">
        <v>7091.8733879650772</v>
      </c>
      <c r="E112" s="135">
        <v>4114.7148992904531</v>
      </c>
      <c r="F112" s="135">
        <v>2848.640039836956</v>
      </c>
      <c r="G112" s="136">
        <f t="shared" si="1"/>
        <v>0.57718385435565012</v>
      </c>
      <c r="H112" s="135">
        <v>43.504795765765763</v>
      </c>
      <c r="I112" s="137">
        <v>27.291069819819825</v>
      </c>
    </row>
    <row r="113" spans="1:9" ht="17.100000000000001" customHeight="1">
      <c r="A113" s="356"/>
      <c r="B113" s="313" t="s">
        <v>88</v>
      </c>
      <c r="C113" s="134">
        <v>4894.917071747398</v>
      </c>
      <c r="D113" s="135">
        <v>2657.0299192685206</v>
      </c>
      <c r="E113" s="135">
        <v>2241.9384620028695</v>
      </c>
      <c r="F113" s="135">
        <v>1187.8441934034752</v>
      </c>
      <c r="G113" s="136">
        <f t="shared" si="1"/>
        <v>0.45801357390566322</v>
      </c>
      <c r="H113" s="135">
        <v>105.36002805675116</v>
      </c>
      <c r="I113" s="137">
        <v>0.46712195121951222</v>
      </c>
    </row>
    <row r="114" spans="1:9" ht="17.100000000000001" customHeight="1">
      <c r="A114" s="356"/>
      <c r="B114" s="313" t="s">
        <v>100</v>
      </c>
      <c r="C114" s="134">
        <v>9629.4982646835033</v>
      </c>
      <c r="D114" s="135">
        <v>96.959029126213593</v>
      </c>
      <c r="E114" s="135">
        <v>578.43883563106829</v>
      </c>
      <c r="F114" s="135">
        <v>0</v>
      </c>
      <c r="G114" s="136">
        <f t="shared" si="1"/>
        <v>6.0069467767859874E-2</v>
      </c>
      <c r="H114" s="135">
        <v>212.90490499306523</v>
      </c>
      <c r="I114" s="137">
        <v>42.229542302357842</v>
      </c>
    </row>
    <row r="115" spans="1:9" ht="17.100000000000001" customHeight="1">
      <c r="A115" s="356"/>
      <c r="B115" s="313" t="s">
        <v>116</v>
      </c>
      <c r="C115" s="134">
        <v>2912.9949676712181</v>
      </c>
      <c r="D115" s="135">
        <v>976.07995384615378</v>
      </c>
      <c r="E115" s="135">
        <v>1101.6147799179487</v>
      </c>
      <c r="F115" s="135">
        <v>62.925931692307692</v>
      </c>
      <c r="G115" s="136">
        <f t="shared" si="1"/>
        <v>0.37817256539877586</v>
      </c>
      <c r="H115" s="135">
        <v>6.3798076923076934</v>
      </c>
      <c r="I115" s="137">
        <v>6.3798076923076934</v>
      </c>
    </row>
    <row r="116" spans="1:9" ht="17.100000000000001" customHeight="1">
      <c r="A116" s="356"/>
      <c r="B116" s="313" t="s">
        <v>19</v>
      </c>
      <c r="C116" s="138">
        <v>301563.27686219703</v>
      </c>
      <c r="D116" s="139">
        <v>111117.51500337168</v>
      </c>
      <c r="E116" s="139">
        <v>75589.198752778073</v>
      </c>
      <c r="F116" s="139">
        <v>41291.782012930089</v>
      </c>
      <c r="G116" s="140">
        <f t="shared" si="1"/>
        <v>0.25065783718526002</v>
      </c>
      <c r="H116" s="139">
        <v>1956.7782588316188</v>
      </c>
      <c r="I116" s="141">
        <v>525.79278671225757</v>
      </c>
    </row>
    <row r="117" spans="1:9" ht="17.100000000000001" customHeight="1">
      <c r="A117" s="356" t="s">
        <v>146</v>
      </c>
      <c r="B117" s="313" t="s">
        <v>5</v>
      </c>
      <c r="C117" s="134">
        <v>878.91764705882338</v>
      </c>
      <c r="D117" s="135">
        <v>411.83382352941169</v>
      </c>
      <c r="E117" s="135">
        <v>72.57927670588235</v>
      </c>
      <c r="F117" s="142"/>
      <c r="G117" s="136">
        <f t="shared" si="1"/>
        <v>8.2578017347539764E-2</v>
      </c>
      <c r="H117" s="135">
        <v>1.6514705882352942</v>
      </c>
      <c r="I117" s="144"/>
    </row>
    <row r="118" spans="1:9" ht="17.100000000000001" customHeight="1">
      <c r="A118" s="356"/>
      <c r="B118" s="313" t="s">
        <v>20</v>
      </c>
      <c r="C118" s="134">
        <v>6.0250000000000004</v>
      </c>
      <c r="D118" s="135">
        <v>0</v>
      </c>
      <c r="E118" s="135">
        <v>0</v>
      </c>
      <c r="F118" s="142"/>
      <c r="G118" s="136">
        <f t="shared" si="1"/>
        <v>0</v>
      </c>
      <c r="H118" s="142"/>
      <c r="I118" s="144"/>
    </row>
    <row r="119" spans="1:9" ht="17.100000000000001" customHeight="1">
      <c r="A119" s="356"/>
      <c r="B119" s="313" t="s">
        <v>31</v>
      </c>
      <c r="C119" s="134">
        <v>4771.9789040948281</v>
      </c>
      <c r="D119" s="135">
        <v>1634.0384014008623</v>
      </c>
      <c r="E119" s="135">
        <v>1071.3504871034481</v>
      </c>
      <c r="F119" s="142"/>
      <c r="G119" s="136">
        <f t="shared" si="1"/>
        <v>0.22450863858264836</v>
      </c>
      <c r="H119" s="142"/>
      <c r="I119" s="144"/>
    </row>
    <row r="120" spans="1:9" ht="17.100000000000001" customHeight="1">
      <c r="A120" s="356"/>
      <c r="B120" s="313" t="s">
        <v>47</v>
      </c>
      <c r="C120" s="134">
        <v>5.5855555555555556</v>
      </c>
      <c r="D120" s="135">
        <v>5.5855555555555556</v>
      </c>
      <c r="E120" s="135">
        <v>4.3897998222222219</v>
      </c>
      <c r="F120" s="142"/>
      <c r="G120" s="136">
        <f t="shared" si="1"/>
        <v>0.78591999999999995</v>
      </c>
      <c r="H120" s="142"/>
      <c r="I120" s="144"/>
    </row>
    <row r="121" spans="1:9" ht="17.100000000000001" customHeight="1">
      <c r="A121" s="356"/>
      <c r="B121" s="313" t="s">
        <v>75</v>
      </c>
      <c r="C121" s="134">
        <v>18.02027027027027</v>
      </c>
      <c r="D121" s="135">
        <v>18.02027027027027</v>
      </c>
      <c r="E121" s="135">
        <v>8.8515567567567555</v>
      </c>
      <c r="F121" s="142"/>
      <c r="G121" s="136">
        <f t="shared" si="1"/>
        <v>0.49119999999999991</v>
      </c>
      <c r="H121" s="142"/>
      <c r="I121" s="144"/>
    </row>
    <row r="122" spans="1:9" ht="17.100000000000001" customHeight="1">
      <c r="A122" s="356"/>
      <c r="B122" s="313" t="s">
        <v>88</v>
      </c>
      <c r="C122" s="134">
        <v>36.741750358680058</v>
      </c>
      <c r="D122" s="135">
        <v>2.0058823529411764</v>
      </c>
      <c r="E122" s="135">
        <v>3.9315294117647062</v>
      </c>
      <c r="F122" s="142"/>
      <c r="G122" s="136">
        <f t="shared" si="1"/>
        <v>0.10700441251122653</v>
      </c>
      <c r="H122" s="135">
        <v>4.0117647058823529</v>
      </c>
      <c r="I122" s="137">
        <v>4.0117647058823529</v>
      </c>
    </row>
    <row r="123" spans="1:9" ht="17.100000000000001" customHeight="1">
      <c r="A123" s="356"/>
      <c r="B123" s="313" t="s">
        <v>19</v>
      </c>
      <c r="C123" s="138">
        <v>5717.2691273381561</v>
      </c>
      <c r="D123" s="139">
        <v>2071.4839331090411</v>
      </c>
      <c r="E123" s="139">
        <v>1161.102649800074</v>
      </c>
      <c r="F123" s="143"/>
      <c r="G123" s="140">
        <f t="shared" si="1"/>
        <v>0.20308693257906152</v>
      </c>
      <c r="H123" s="139">
        <v>5.6632352941176478</v>
      </c>
      <c r="I123" s="141">
        <v>4.0117647058823529</v>
      </c>
    </row>
    <row r="124" spans="1:9" ht="17.100000000000001" customHeight="1">
      <c r="A124" s="356" t="s">
        <v>147</v>
      </c>
      <c r="B124" s="313" t="s">
        <v>5</v>
      </c>
      <c r="C124" s="134">
        <v>11639.454607843136</v>
      </c>
      <c r="D124" s="135">
        <v>1897.3905230392161</v>
      </c>
      <c r="E124" s="135">
        <v>1043.2174558823531</v>
      </c>
      <c r="F124" s="142"/>
      <c r="G124" s="136">
        <f t="shared" si="1"/>
        <v>8.9627692278587606E-2</v>
      </c>
      <c r="H124" s="142"/>
      <c r="I124" s="137">
        <v>1.5457764705882358</v>
      </c>
    </row>
    <row r="125" spans="1:9" ht="17.100000000000001" customHeight="1">
      <c r="A125" s="356"/>
      <c r="B125" s="313" t="s">
        <v>20</v>
      </c>
      <c r="C125" s="134">
        <v>19.600000000000001</v>
      </c>
      <c r="D125" s="135">
        <v>4.9000000000000004</v>
      </c>
      <c r="E125" s="135">
        <v>3.5999999999999996</v>
      </c>
      <c r="F125" s="142"/>
      <c r="G125" s="136">
        <f t="shared" si="1"/>
        <v>0.18367346938775508</v>
      </c>
      <c r="H125" s="142"/>
      <c r="I125" s="144"/>
    </row>
    <row r="126" spans="1:9" ht="17.100000000000001" customHeight="1">
      <c r="A126" s="356"/>
      <c r="B126" s="313" t="s">
        <v>31</v>
      </c>
      <c r="C126" s="134">
        <v>11813.05982918498</v>
      </c>
      <c r="D126" s="135">
        <v>7498.4892402222395</v>
      </c>
      <c r="E126" s="135">
        <v>7547.1891337031957</v>
      </c>
      <c r="F126" s="142"/>
      <c r="G126" s="136">
        <f t="shared" si="1"/>
        <v>0.63888520356574707</v>
      </c>
      <c r="H126" s="135">
        <v>52.334641265373563</v>
      </c>
      <c r="I126" s="137">
        <v>10.636746485560344</v>
      </c>
    </row>
    <row r="127" spans="1:9" ht="17.100000000000001" customHeight="1">
      <c r="A127" s="356"/>
      <c r="B127" s="313" t="s">
        <v>60</v>
      </c>
      <c r="C127" s="134">
        <v>437.4976127819549</v>
      </c>
      <c r="D127" s="135">
        <v>36.178947368421049</v>
      </c>
      <c r="E127" s="135">
        <v>6.977368421052633</v>
      </c>
      <c r="F127" s="142"/>
      <c r="G127" s="136">
        <f t="shared" si="1"/>
        <v>1.5948357698879822E-2</v>
      </c>
      <c r="H127" s="142"/>
      <c r="I127" s="144"/>
    </row>
    <row r="128" spans="1:9" ht="17.100000000000001" customHeight="1">
      <c r="A128" s="356"/>
      <c r="B128" s="313" t="s">
        <v>66</v>
      </c>
      <c r="C128" s="134">
        <v>4.9042553191489366</v>
      </c>
      <c r="D128" s="135">
        <v>4.9042553191489366</v>
      </c>
      <c r="E128" s="135">
        <v>8.7193736170212777</v>
      </c>
      <c r="F128" s="142"/>
      <c r="G128" s="136">
        <f t="shared" si="1"/>
        <v>1.7779199999999999</v>
      </c>
      <c r="H128" s="142"/>
      <c r="I128" s="144"/>
    </row>
    <row r="129" spans="1:9" ht="17.100000000000001" customHeight="1">
      <c r="A129" s="356"/>
      <c r="B129" s="313" t="s">
        <v>100</v>
      </c>
      <c r="C129" s="134">
        <v>8366.6382156341497</v>
      </c>
      <c r="D129" s="135">
        <v>836.81616504854355</v>
      </c>
      <c r="E129" s="135">
        <v>392.84587378640776</v>
      </c>
      <c r="F129" s="142"/>
      <c r="G129" s="136">
        <f t="shared" si="1"/>
        <v>4.6953849761583365E-2</v>
      </c>
      <c r="H129" s="135">
        <v>2.5266601941747577</v>
      </c>
      <c r="I129" s="137">
        <v>2.5515533980582523</v>
      </c>
    </row>
    <row r="130" spans="1:9" ht="17.100000000000001" customHeight="1">
      <c r="A130" s="356"/>
      <c r="B130" s="313" t="s">
        <v>19</v>
      </c>
      <c r="C130" s="138">
        <v>32281.154520763361</v>
      </c>
      <c r="D130" s="139">
        <v>10278.679130997567</v>
      </c>
      <c r="E130" s="139">
        <v>9002.5492054100305</v>
      </c>
      <c r="F130" s="143"/>
      <c r="G130" s="140">
        <f t="shared" si="1"/>
        <v>0.27887940623745527</v>
      </c>
      <c r="H130" s="139">
        <v>54.861301459548322</v>
      </c>
      <c r="I130" s="141">
        <v>14.734076354206831</v>
      </c>
    </row>
    <row r="131" spans="1:9" ht="17.100000000000001" customHeight="1">
      <c r="A131" s="356" t="s">
        <v>148</v>
      </c>
      <c r="B131" s="313" t="s">
        <v>5</v>
      </c>
      <c r="C131" s="134">
        <v>144.11833333333334</v>
      </c>
      <c r="D131" s="135">
        <v>58.448296568627455</v>
      </c>
      <c r="E131" s="135">
        <v>84.775490196078437</v>
      </c>
      <c r="F131" s="135">
        <v>33.690000000000005</v>
      </c>
      <c r="G131" s="136">
        <f t="shared" ref="G131:G194" si="2">IFERROR((E131/C131),0)</f>
        <v>0.58823529411764708</v>
      </c>
      <c r="H131" s="142"/>
      <c r="I131" s="144"/>
    </row>
    <row r="132" spans="1:9" ht="17.100000000000001" customHeight="1">
      <c r="A132" s="356"/>
      <c r="B132" s="313" t="s">
        <v>20</v>
      </c>
      <c r="C132" s="134">
        <v>37.24861111111111</v>
      </c>
      <c r="D132" s="135">
        <v>22.552083333333336</v>
      </c>
      <c r="E132" s="135">
        <v>21.436205555555556</v>
      </c>
      <c r="F132" s="135">
        <v>3.9497222222222219</v>
      </c>
      <c r="G132" s="136">
        <f t="shared" si="2"/>
        <v>0.5754900630150267</v>
      </c>
      <c r="H132" s="135">
        <v>2.7679999999999998</v>
      </c>
      <c r="I132" s="144"/>
    </row>
    <row r="133" spans="1:9" ht="17.100000000000001" customHeight="1">
      <c r="A133" s="356"/>
      <c r="B133" s="313" t="s">
        <v>31</v>
      </c>
      <c r="C133" s="134">
        <v>415.35793642241379</v>
      </c>
      <c r="D133" s="135">
        <v>224.07807866379309</v>
      </c>
      <c r="E133" s="135">
        <v>809.61951724137953</v>
      </c>
      <c r="F133" s="135">
        <v>564.76322844827587</v>
      </c>
      <c r="G133" s="136">
        <f t="shared" si="2"/>
        <v>1.9492092151045519</v>
      </c>
      <c r="H133" s="135">
        <v>55.67941810344827</v>
      </c>
      <c r="I133" s="137">
        <v>15.478448275862069</v>
      </c>
    </row>
    <row r="134" spans="1:9" ht="17.100000000000001" customHeight="1">
      <c r="A134" s="356"/>
      <c r="B134" s="313" t="s">
        <v>47</v>
      </c>
      <c r="C134" s="134">
        <v>1.7272727272727273</v>
      </c>
      <c r="D134" s="135">
        <v>1.7272727272727273</v>
      </c>
      <c r="E134" s="135">
        <v>1.4094545454545453</v>
      </c>
      <c r="F134" s="142"/>
      <c r="G134" s="136">
        <f t="shared" si="2"/>
        <v>0.81599999999999995</v>
      </c>
      <c r="H134" s="142"/>
      <c r="I134" s="144"/>
    </row>
    <row r="135" spans="1:9" ht="17.100000000000001" customHeight="1">
      <c r="A135" s="356"/>
      <c r="B135" s="313" t="s">
        <v>60</v>
      </c>
      <c r="C135" s="134">
        <v>12.921052631578949</v>
      </c>
      <c r="D135" s="135">
        <v>0</v>
      </c>
      <c r="E135" s="135">
        <v>0</v>
      </c>
      <c r="F135" s="142"/>
      <c r="G135" s="136">
        <f t="shared" si="2"/>
        <v>0</v>
      </c>
      <c r="H135" s="142"/>
      <c r="I135" s="144"/>
    </row>
    <row r="136" spans="1:9" ht="17.100000000000001" customHeight="1">
      <c r="A136" s="356"/>
      <c r="B136" s="313" t="s">
        <v>66</v>
      </c>
      <c r="C136" s="134">
        <v>24.62917021276596</v>
      </c>
      <c r="D136" s="135">
        <v>24.62917021276596</v>
      </c>
      <c r="E136" s="135">
        <v>49.623217021276595</v>
      </c>
      <c r="F136" s="135">
        <v>37.217412765957448</v>
      </c>
      <c r="G136" s="136">
        <f t="shared" si="2"/>
        <v>2.0148148148148146</v>
      </c>
      <c r="H136" s="142"/>
      <c r="I136" s="144"/>
    </row>
    <row r="137" spans="1:9" ht="17.100000000000001" customHeight="1">
      <c r="A137" s="356"/>
      <c r="B137" s="313" t="s">
        <v>75</v>
      </c>
      <c r="C137" s="134">
        <v>202.90647522522522</v>
      </c>
      <c r="D137" s="135">
        <v>202.90647522522522</v>
      </c>
      <c r="E137" s="135">
        <v>700.94220270270284</v>
      </c>
      <c r="F137" s="135">
        <v>362.23850189189193</v>
      </c>
      <c r="G137" s="136">
        <f t="shared" si="2"/>
        <v>3.4545087924111852</v>
      </c>
      <c r="H137" s="135">
        <v>1.0812162162162162</v>
      </c>
      <c r="I137" s="144"/>
    </row>
    <row r="138" spans="1:9" ht="17.100000000000001" customHeight="1">
      <c r="A138" s="356"/>
      <c r="B138" s="313" t="s">
        <v>88</v>
      </c>
      <c r="C138" s="134">
        <v>143.93077474892397</v>
      </c>
      <c r="D138" s="135">
        <v>118.46915351506458</v>
      </c>
      <c r="E138" s="135">
        <v>384.34837876614063</v>
      </c>
      <c r="F138" s="135">
        <v>355.9741153515065</v>
      </c>
      <c r="G138" s="136">
        <f t="shared" si="2"/>
        <v>2.67036969290693</v>
      </c>
      <c r="H138" s="135">
        <v>5.9294117647058826</v>
      </c>
      <c r="I138" s="144"/>
    </row>
    <row r="139" spans="1:9" ht="17.100000000000001" customHeight="1">
      <c r="A139" s="356"/>
      <c r="B139" s="313" t="s">
        <v>100</v>
      </c>
      <c r="C139" s="134">
        <v>381.9550970873787</v>
      </c>
      <c r="D139" s="135">
        <v>23.337378640776699</v>
      </c>
      <c r="E139" s="135">
        <v>89.190793689320373</v>
      </c>
      <c r="F139" s="135">
        <v>89.190793689320387</v>
      </c>
      <c r="G139" s="136">
        <f t="shared" si="2"/>
        <v>0.23351120162932781</v>
      </c>
      <c r="H139" s="135">
        <v>35.628398058252429</v>
      </c>
      <c r="I139" s="137">
        <v>7.4679611650485445</v>
      </c>
    </row>
    <row r="140" spans="1:9" ht="17.100000000000001" customHeight="1">
      <c r="A140" s="356"/>
      <c r="B140" s="313" t="s">
        <v>19</v>
      </c>
      <c r="C140" s="138">
        <v>1364.7947235000033</v>
      </c>
      <c r="D140" s="139">
        <v>676.14790888685911</v>
      </c>
      <c r="E140" s="139">
        <v>2141.345259717908</v>
      </c>
      <c r="F140" s="139">
        <v>1447.0237743691741</v>
      </c>
      <c r="G140" s="140">
        <f t="shared" si="2"/>
        <v>1.5689870592600534</v>
      </c>
      <c r="H140" s="139">
        <v>101.0864441426228</v>
      </c>
      <c r="I140" s="141">
        <v>22.946409440910614</v>
      </c>
    </row>
    <row r="141" spans="1:9" ht="17.100000000000001" customHeight="1">
      <c r="A141" s="356" t="s">
        <v>149</v>
      </c>
      <c r="B141" s="313" t="s">
        <v>5</v>
      </c>
      <c r="C141" s="134">
        <v>2268.1989977240901</v>
      </c>
      <c r="D141" s="135">
        <v>1833.6587173932071</v>
      </c>
      <c r="E141" s="135">
        <v>2873.2873354341737</v>
      </c>
      <c r="F141" s="142"/>
      <c r="G141" s="136">
        <f t="shared" si="2"/>
        <v>1.2667703928611329</v>
      </c>
      <c r="H141" s="135">
        <v>334.10359068627457</v>
      </c>
      <c r="I141" s="137">
        <v>314.20604166666675</v>
      </c>
    </row>
    <row r="142" spans="1:9" ht="17.100000000000001" customHeight="1">
      <c r="A142" s="356"/>
      <c r="B142" s="313" t="s">
        <v>31</v>
      </c>
      <c r="C142" s="134">
        <v>3530.7809245689655</v>
      </c>
      <c r="D142" s="135">
        <v>2914.3677015086209</v>
      </c>
      <c r="E142" s="135">
        <v>3235.56320962069</v>
      </c>
      <c r="F142" s="142"/>
      <c r="G142" s="136">
        <f t="shared" si="2"/>
        <v>0.91638741647945343</v>
      </c>
      <c r="H142" s="135">
        <v>768.84905862068968</v>
      </c>
      <c r="I142" s="137">
        <v>403.92090086206883</v>
      </c>
    </row>
    <row r="143" spans="1:9" ht="17.100000000000001" customHeight="1">
      <c r="A143" s="356"/>
      <c r="B143" s="313" t="s">
        <v>66</v>
      </c>
      <c r="C143" s="134">
        <v>54.290106382978735</v>
      </c>
      <c r="D143" s="135">
        <v>54.290106382978735</v>
      </c>
      <c r="E143" s="135">
        <v>24.128936170212768</v>
      </c>
      <c r="F143" s="142"/>
      <c r="G143" s="136">
        <f t="shared" si="2"/>
        <v>0.44444444444444436</v>
      </c>
      <c r="H143" s="135">
        <v>24.848226950354611</v>
      </c>
      <c r="I143" s="137">
        <v>24.848226950354611</v>
      </c>
    </row>
    <row r="144" spans="1:9" ht="17.100000000000001" customHeight="1">
      <c r="A144" s="356"/>
      <c r="B144" s="313" t="s">
        <v>88</v>
      </c>
      <c r="C144" s="134">
        <v>232.17073170731709</v>
      </c>
      <c r="D144" s="135">
        <v>164.51219512195124</v>
      </c>
      <c r="E144" s="135">
        <v>243.57073170731709</v>
      </c>
      <c r="F144" s="142"/>
      <c r="G144" s="136">
        <f t="shared" si="2"/>
        <v>1.0491017964071856</v>
      </c>
      <c r="H144" s="135">
        <v>32.75785365853659</v>
      </c>
      <c r="I144" s="137">
        <v>29.102439024390243</v>
      </c>
    </row>
    <row r="145" spans="1:9" ht="17.100000000000001" customHeight="1">
      <c r="A145" s="356"/>
      <c r="B145" s="313" t="s">
        <v>100</v>
      </c>
      <c r="C145" s="134">
        <v>1403.4707524271844</v>
      </c>
      <c r="D145" s="135">
        <v>862.78258495145622</v>
      </c>
      <c r="E145" s="135">
        <v>802.26404126213583</v>
      </c>
      <c r="F145" s="142"/>
      <c r="G145" s="136">
        <f t="shared" si="2"/>
        <v>0.57162861418714128</v>
      </c>
      <c r="H145" s="135">
        <v>269.76603398058256</v>
      </c>
      <c r="I145" s="137">
        <v>125.04939320388351</v>
      </c>
    </row>
    <row r="146" spans="1:9" ht="17.100000000000001" customHeight="1">
      <c r="A146" s="356"/>
      <c r="B146" s="313" t="s">
        <v>116</v>
      </c>
      <c r="C146" s="134">
        <v>148.49923931623931</v>
      </c>
      <c r="D146" s="135">
        <v>80.884619658119675</v>
      </c>
      <c r="E146" s="135">
        <v>142.22717948717948</v>
      </c>
      <c r="F146" s="142"/>
      <c r="G146" s="136">
        <f t="shared" si="2"/>
        <v>0.95776369052165278</v>
      </c>
      <c r="H146" s="135">
        <v>34.343213675213676</v>
      </c>
      <c r="I146" s="137">
        <v>31.848000000000003</v>
      </c>
    </row>
    <row r="147" spans="1:9" ht="17.100000000000001" customHeight="1">
      <c r="A147" s="356"/>
      <c r="B147" s="313" t="s">
        <v>19</v>
      </c>
      <c r="C147" s="138">
        <v>7637.4107521267752</v>
      </c>
      <c r="D147" s="139">
        <v>5910.4959250163347</v>
      </c>
      <c r="E147" s="139">
        <v>7321.0414336817075</v>
      </c>
      <c r="F147" s="143"/>
      <c r="G147" s="140">
        <f t="shared" si="2"/>
        <v>0.95857636459359363</v>
      </c>
      <c r="H147" s="139">
        <v>1464.667977571652</v>
      </c>
      <c r="I147" s="141">
        <v>928.97500170736419</v>
      </c>
    </row>
    <row r="148" spans="1:9" ht="17.100000000000001" customHeight="1">
      <c r="A148" s="356" t="s">
        <v>150</v>
      </c>
      <c r="B148" s="313" t="s">
        <v>5</v>
      </c>
      <c r="C148" s="134">
        <v>881.81094279699073</v>
      </c>
      <c r="D148" s="135">
        <v>751.00201632415792</v>
      </c>
      <c r="E148" s="135">
        <v>1145.5049851863823</v>
      </c>
      <c r="F148" s="142"/>
      <c r="G148" s="136">
        <f t="shared" si="2"/>
        <v>1.2990369359139364</v>
      </c>
      <c r="H148" s="135">
        <v>150.52471413308913</v>
      </c>
      <c r="I148" s="137">
        <v>104.82548833315377</v>
      </c>
    </row>
    <row r="149" spans="1:9" ht="17.100000000000001" customHeight="1">
      <c r="A149" s="356"/>
      <c r="B149" s="313" t="s">
        <v>31</v>
      </c>
      <c r="C149" s="134">
        <v>2991.0435274784486</v>
      </c>
      <c r="D149" s="135">
        <v>2544.5247591594834</v>
      </c>
      <c r="E149" s="135">
        <v>3195.7619137931033</v>
      </c>
      <c r="F149" s="142"/>
      <c r="G149" s="136">
        <f t="shared" si="2"/>
        <v>1.0684438004442012</v>
      </c>
      <c r="H149" s="135">
        <v>547.65849827586203</v>
      </c>
      <c r="I149" s="137">
        <v>510.20419810344828</v>
      </c>
    </row>
    <row r="150" spans="1:9" ht="17.100000000000001" customHeight="1">
      <c r="A150" s="356"/>
      <c r="B150" s="313" t="s">
        <v>47</v>
      </c>
      <c r="C150" s="134">
        <v>2.2850000000000001</v>
      </c>
      <c r="D150" s="135">
        <v>2.2850000000000001</v>
      </c>
      <c r="E150" s="135">
        <v>3.6560000000000006</v>
      </c>
      <c r="F150" s="142"/>
      <c r="G150" s="136">
        <f t="shared" si="2"/>
        <v>1.6</v>
      </c>
      <c r="H150" s="135">
        <v>0.73120000000000007</v>
      </c>
      <c r="I150" s="144"/>
    </row>
    <row r="151" spans="1:9" ht="17.100000000000001" customHeight="1">
      <c r="A151" s="356"/>
      <c r="B151" s="313" t="s">
        <v>66</v>
      </c>
      <c r="C151" s="134">
        <v>7.9448936170212781</v>
      </c>
      <c r="D151" s="135">
        <v>7.9448936170212781</v>
      </c>
      <c r="E151" s="135">
        <v>11.770212765957448</v>
      </c>
      <c r="F151" s="142"/>
      <c r="G151" s="136">
        <f t="shared" si="2"/>
        <v>1.4814814814814814</v>
      </c>
      <c r="H151" s="135">
        <v>1.9617021276595747</v>
      </c>
      <c r="I151" s="144"/>
    </row>
    <row r="152" spans="1:9" ht="17.100000000000001" customHeight="1">
      <c r="A152" s="356"/>
      <c r="B152" s="313" t="s">
        <v>75</v>
      </c>
      <c r="C152" s="134">
        <v>67.87721203346203</v>
      </c>
      <c r="D152" s="135">
        <v>67.87721203346203</v>
      </c>
      <c r="E152" s="135">
        <v>108.27962998712997</v>
      </c>
      <c r="F152" s="142"/>
      <c r="G152" s="136">
        <f t="shared" si="2"/>
        <v>1.5952280116300357</v>
      </c>
      <c r="H152" s="142"/>
      <c r="I152" s="144"/>
    </row>
    <row r="153" spans="1:9" ht="17.100000000000001" customHeight="1">
      <c r="A153" s="356"/>
      <c r="B153" s="313" t="s">
        <v>88</v>
      </c>
      <c r="C153" s="134">
        <v>94.536585365853668</v>
      </c>
      <c r="D153" s="135">
        <v>74.146341463414643</v>
      </c>
      <c r="E153" s="135">
        <v>280.2731707317073</v>
      </c>
      <c r="F153" s="142"/>
      <c r="G153" s="136">
        <f t="shared" si="2"/>
        <v>2.9647058823529409</v>
      </c>
      <c r="H153" s="135">
        <v>14.829268292682928</v>
      </c>
      <c r="I153" s="137">
        <v>4.0780487804878049</v>
      </c>
    </row>
    <row r="154" spans="1:9" ht="17.100000000000001" customHeight="1">
      <c r="A154" s="356"/>
      <c r="B154" s="313" t="s">
        <v>116</v>
      </c>
      <c r="C154" s="134">
        <v>2040.2015373931627</v>
      </c>
      <c r="D154" s="135">
        <v>1184.5289700854701</v>
      </c>
      <c r="E154" s="135">
        <v>1603.8156025641026</v>
      </c>
      <c r="F154" s="142"/>
      <c r="G154" s="136">
        <f t="shared" si="2"/>
        <v>0.78610645721468986</v>
      </c>
      <c r="H154" s="135">
        <v>425.54735042735047</v>
      </c>
      <c r="I154" s="137">
        <v>339.95585042735041</v>
      </c>
    </row>
    <row r="155" spans="1:9" ht="17.100000000000001" customHeight="1">
      <c r="A155" s="356"/>
      <c r="B155" s="313" t="s">
        <v>19</v>
      </c>
      <c r="C155" s="138">
        <v>6085.699698684939</v>
      </c>
      <c r="D155" s="139">
        <v>4632.3091926830084</v>
      </c>
      <c r="E155" s="139">
        <v>6349.0615150283838</v>
      </c>
      <c r="F155" s="143"/>
      <c r="G155" s="140">
        <f t="shared" si="2"/>
        <v>1.0432755195594607</v>
      </c>
      <c r="H155" s="139">
        <v>1141.2527332566442</v>
      </c>
      <c r="I155" s="141">
        <v>959.06358564444042</v>
      </c>
    </row>
    <row r="156" spans="1:9" ht="17.100000000000001" customHeight="1">
      <c r="A156" s="356" t="s">
        <v>209</v>
      </c>
      <c r="B156" s="313" t="s">
        <v>5</v>
      </c>
      <c r="C156" s="134">
        <v>2972.576239765137</v>
      </c>
      <c r="D156" s="135">
        <v>1218.2630900496481</v>
      </c>
      <c r="E156" s="135">
        <v>318.8625254620502</v>
      </c>
      <c r="F156" s="135">
        <v>80.630912394957974</v>
      </c>
      <c r="G156" s="136">
        <f t="shared" si="2"/>
        <v>0.10726807312677825</v>
      </c>
      <c r="H156" s="135">
        <v>6.6550454901960787</v>
      </c>
      <c r="I156" s="144"/>
    </row>
    <row r="157" spans="1:9" ht="17.100000000000001" customHeight="1">
      <c r="A157" s="356"/>
      <c r="B157" s="313" t="s">
        <v>20</v>
      </c>
      <c r="C157" s="134">
        <v>1750.983367266414</v>
      </c>
      <c r="D157" s="135">
        <v>373.18937251984136</v>
      </c>
      <c r="E157" s="135">
        <v>209.49385873015871</v>
      </c>
      <c r="F157" s="135">
        <v>22.437038785714289</v>
      </c>
      <c r="G157" s="136">
        <f t="shared" si="2"/>
        <v>0.11964354581917852</v>
      </c>
      <c r="H157" s="135">
        <v>23.08733333333333</v>
      </c>
      <c r="I157" s="137">
        <v>44.258499999999998</v>
      </c>
    </row>
    <row r="158" spans="1:9" ht="17.100000000000001" customHeight="1">
      <c r="A158" s="356"/>
      <c r="B158" s="313" t="s">
        <v>31</v>
      </c>
      <c r="C158" s="134">
        <v>3308.0621138096822</v>
      </c>
      <c r="D158" s="135">
        <v>1054.7714215086205</v>
      </c>
      <c r="E158" s="135">
        <v>735.76123256465507</v>
      </c>
      <c r="F158" s="135">
        <v>210.66656896551729</v>
      </c>
      <c r="G158" s="136">
        <f t="shared" si="2"/>
        <v>0.22241457604232415</v>
      </c>
      <c r="H158" s="135">
        <v>76.190437931034481</v>
      </c>
      <c r="I158" s="137">
        <v>23.287500000000001</v>
      </c>
    </row>
    <row r="159" spans="1:9" ht="17.100000000000001" customHeight="1">
      <c r="A159" s="356"/>
      <c r="B159" s="313" t="s">
        <v>47</v>
      </c>
      <c r="C159" s="134">
        <v>5888.5299741781473</v>
      </c>
      <c r="D159" s="135">
        <v>5244.0983635294251</v>
      </c>
      <c r="E159" s="135">
        <v>3093.9358180397039</v>
      </c>
      <c r="F159" s="135">
        <v>1465.605743660373</v>
      </c>
      <c r="G159" s="136">
        <f t="shared" si="2"/>
        <v>0.52541735061330308</v>
      </c>
      <c r="H159" s="135">
        <v>15.109292929292929</v>
      </c>
      <c r="I159" s="137">
        <v>11.516565656565659</v>
      </c>
    </row>
    <row r="160" spans="1:9" ht="17.100000000000001" customHeight="1">
      <c r="A160" s="356"/>
      <c r="B160" s="313" t="s">
        <v>60</v>
      </c>
      <c r="C160" s="134">
        <v>1367.4633137009191</v>
      </c>
      <c r="D160" s="135">
        <v>12.921052631578947</v>
      </c>
      <c r="E160" s="135">
        <v>2.7909473684210528</v>
      </c>
      <c r="F160" s="142"/>
      <c r="G160" s="136">
        <f t="shared" si="2"/>
        <v>2.0409669059915027E-3</v>
      </c>
      <c r="H160" s="135">
        <v>31.496319207108684</v>
      </c>
      <c r="I160" s="144"/>
    </row>
    <row r="161" spans="1:9" ht="17.100000000000001" customHeight="1">
      <c r="A161" s="356"/>
      <c r="B161" s="313" t="s">
        <v>66</v>
      </c>
      <c r="C161" s="134">
        <v>7564.1793447271175</v>
      </c>
      <c r="D161" s="135">
        <v>6052.5809391422963</v>
      </c>
      <c r="E161" s="135">
        <v>4356.4841691016018</v>
      </c>
      <c r="F161" s="135">
        <v>1366.6762000132112</v>
      </c>
      <c r="G161" s="136">
        <f t="shared" si="2"/>
        <v>0.57593612876702149</v>
      </c>
      <c r="H161" s="135">
        <v>41.196172992492144</v>
      </c>
      <c r="I161" s="137">
        <v>24.57444495103006</v>
      </c>
    </row>
    <row r="162" spans="1:9" ht="17.100000000000001" customHeight="1">
      <c r="A162" s="356"/>
      <c r="B162" s="313" t="s">
        <v>75</v>
      </c>
      <c r="C162" s="134">
        <v>52981.739212567838</v>
      </c>
      <c r="D162" s="135">
        <v>51549.937157041146</v>
      </c>
      <c r="E162" s="135">
        <v>27113.1186532498</v>
      </c>
      <c r="F162" s="135">
        <v>12319.190761197635</v>
      </c>
      <c r="G162" s="136">
        <f t="shared" si="2"/>
        <v>0.51174459457567745</v>
      </c>
      <c r="H162" s="135">
        <v>269.67637692465195</v>
      </c>
      <c r="I162" s="137">
        <v>93.541113513513523</v>
      </c>
    </row>
    <row r="163" spans="1:9" ht="17.100000000000001" customHeight="1">
      <c r="A163" s="356"/>
      <c r="B163" s="313" t="s">
        <v>88</v>
      </c>
      <c r="C163" s="134">
        <v>5277.7388990493009</v>
      </c>
      <c r="D163" s="135">
        <v>3402.1750625916411</v>
      </c>
      <c r="E163" s="135">
        <v>1748.9302016732627</v>
      </c>
      <c r="F163" s="135">
        <v>643.49848958014718</v>
      </c>
      <c r="G163" s="136">
        <f t="shared" si="2"/>
        <v>0.33137868983785917</v>
      </c>
      <c r="H163" s="135">
        <v>78.602664480426313</v>
      </c>
      <c r="I163" s="137">
        <v>9.2947735191637637</v>
      </c>
    </row>
    <row r="164" spans="1:9" ht="17.100000000000001" customHeight="1">
      <c r="A164" s="356"/>
      <c r="B164" s="313" t="s">
        <v>100</v>
      </c>
      <c r="C164" s="134">
        <v>2156.3422732701497</v>
      </c>
      <c r="D164" s="135">
        <v>8.3625606796116507</v>
      </c>
      <c r="E164" s="135">
        <v>5.6381239805825274</v>
      </c>
      <c r="F164" s="142"/>
      <c r="G164" s="136">
        <f t="shared" si="2"/>
        <v>2.6146702452909593E-3</v>
      </c>
      <c r="H164" s="135">
        <v>34.352621359223299</v>
      </c>
      <c r="I164" s="144"/>
    </row>
    <row r="165" spans="1:9" ht="17.100000000000001" customHeight="1">
      <c r="A165" s="356"/>
      <c r="B165" s="313" t="s">
        <v>116</v>
      </c>
      <c r="C165" s="134">
        <v>1465.0181497668998</v>
      </c>
      <c r="D165" s="135">
        <v>195.89819505494506</v>
      </c>
      <c r="E165" s="135">
        <v>137.48360726007328</v>
      </c>
      <c r="F165" s="135">
        <v>6.614584615384616</v>
      </c>
      <c r="G165" s="136">
        <f t="shared" si="2"/>
        <v>9.3844303077029054E-2</v>
      </c>
      <c r="H165" s="142"/>
      <c r="I165" s="144"/>
    </row>
    <row r="166" spans="1:9" ht="17.100000000000001" customHeight="1">
      <c r="A166" s="356"/>
      <c r="B166" s="313" t="s">
        <v>19</v>
      </c>
      <c r="C166" s="138">
        <v>84732.632888101507</v>
      </c>
      <c r="D166" s="139">
        <v>69112.197214748725</v>
      </c>
      <c r="E166" s="139">
        <v>37722.499137430321</v>
      </c>
      <c r="F166" s="139">
        <v>16115.320299212941</v>
      </c>
      <c r="G166" s="140">
        <f t="shared" si="2"/>
        <v>0.4451944646550392</v>
      </c>
      <c r="H166" s="139">
        <v>576.36626464775918</v>
      </c>
      <c r="I166" s="141">
        <v>206.472897640273</v>
      </c>
    </row>
    <row r="167" spans="1:9" ht="17.100000000000001" customHeight="1">
      <c r="A167" s="356" t="s">
        <v>151</v>
      </c>
      <c r="B167" s="313" t="s">
        <v>5</v>
      </c>
      <c r="C167" s="134">
        <v>83.969669117647072</v>
      </c>
      <c r="D167" s="135">
        <v>55.919117647058826</v>
      </c>
      <c r="E167" s="135">
        <v>11.453294117647058</v>
      </c>
      <c r="F167" s="142"/>
      <c r="G167" s="136">
        <f t="shared" si="2"/>
        <v>0.13639799034577871</v>
      </c>
      <c r="H167" s="135">
        <v>1.6514705882352942</v>
      </c>
      <c r="I167" s="144"/>
    </row>
    <row r="168" spans="1:9" ht="17.100000000000001" customHeight="1">
      <c r="A168" s="356"/>
      <c r="B168" s="313" t="s">
        <v>20</v>
      </c>
      <c r="C168" s="134">
        <v>52.844444444444441</v>
      </c>
      <c r="D168" s="135">
        <v>21.422222222222221</v>
      </c>
      <c r="E168" s="135">
        <v>4.6271999999999993</v>
      </c>
      <c r="F168" s="142"/>
      <c r="G168" s="136">
        <f t="shared" si="2"/>
        <v>8.7562657695542459E-2</v>
      </c>
      <c r="H168" s="142"/>
      <c r="I168" s="144"/>
    </row>
    <row r="169" spans="1:9" ht="17.100000000000001" customHeight="1">
      <c r="A169" s="356"/>
      <c r="B169" s="313" t="s">
        <v>47</v>
      </c>
      <c r="C169" s="134">
        <v>108.53750000000001</v>
      </c>
      <c r="D169" s="135">
        <v>108.53750000000001</v>
      </c>
      <c r="E169" s="135">
        <v>110.6397</v>
      </c>
      <c r="F169" s="142"/>
      <c r="G169" s="136">
        <f t="shared" si="2"/>
        <v>1.0193684210526315</v>
      </c>
      <c r="H169" s="142"/>
      <c r="I169" s="144"/>
    </row>
    <row r="170" spans="1:9" ht="17.100000000000001" customHeight="1">
      <c r="A170" s="356"/>
      <c r="B170" s="313" t="s">
        <v>75</v>
      </c>
      <c r="C170" s="134">
        <v>685.89247747747743</v>
      </c>
      <c r="D170" s="135">
        <v>676.88234234234233</v>
      </c>
      <c r="E170" s="135">
        <v>268.93070270270272</v>
      </c>
      <c r="F170" s="142"/>
      <c r="G170" s="136">
        <f t="shared" si="2"/>
        <v>0.39208871876209428</v>
      </c>
      <c r="H170" s="135">
        <v>3.4038288288288285</v>
      </c>
      <c r="I170" s="137">
        <v>3.4038288288288285</v>
      </c>
    </row>
    <row r="171" spans="1:9" ht="17.100000000000001" customHeight="1">
      <c r="A171" s="356"/>
      <c r="B171" s="313" t="s">
        <v>88</v>
      </c>
      <c r="C171" s="134">
        <v>46.871080139372822</v>
      </c>
      <c r="D171" s="135">
        <v>41.310104529616723</v>
      </c>
      <c r="E171" s="135">
        <v>53.004041811846683</v>
      </c>
      <c r="F171" s="142"/>
      <c r="G171" s="136">
        <f t="shared" si="2"/>
        <v>1.1308474576271186</v>
      </c>
      <c r="H171" s="142"/>
      <c r="I171" s="144"/>
    </row>
    <row r="172" spans="1:9" ht="17.100000000000001" customHeight="1">
      <c r="A172" s="356"/>
      <c r="B172" s="313" t="s">
        <v>19</v>
      </c>
      <c r="C172" s="138">
        <v>978.11517117894175</v>
      </c>
      <c r="D172" s="139">
        <v>904.0712867412401</v>
      </c>
      <c r="E172" s="139">
        <v>448.65493863219638</v>
      </c>
      <c r="F172" s="143"/>
      <c r="G172" s="140">
        <f t="shared" si="2"/>
        <v>0.458693364393299</v>
      </c>
      <c r="H172" s="139">
        <v>5.0552994170641226</v>
      </c>
      <c r="I172" s="141">
        <v>3.4038288288288285</v>
      </c>
    </row>
    <row r="173" spans="1:9" ht="17.100000000000001" customHeight="1">
      <c r="A173" s="356" t="s">
        <v>152</v>
      </c>
      <c r="B173" s="313" t="s">
        <v>5</v>
      </c>
      <c r="C173" s="134">
        <v>72.522495915032692</v>
      </c>
      <c r="D173" s="135">
        <v>41.566597222222228</v>
      </c>
      <c r="E173" s="135">
        <v>2.6588676470588237</v>
      </c>
      <c r="F173" s="142"/>
      <c r="G173" s="136">
        <f t="shared" si="2"/>
        <v>3.6662660509836166E-2</v>
      </c>
      <c r="H173" s="142"/>
      <c r="I173" s="144"/>
    </row>
    <row r="174" spans="1:9" ht="17.100000000000001" customHeight="1">
      <c r="A174" s="356"/>
      <c r="B174" s="313" t="s">
        <v>20</v>
      </c>
      <c r="C174" s="134">
        <v>191.46530009920633</v>
      </c>
      <c r="D174" s="135">
        <v>69.995959821428585</v>
      </c>
      <c r="E174" s="135">
        <v>38.670473214285714</v>
      </c>
      <c r="F174" s="135">
        <v>1.923</v>
      </c>
      <c r="G174" s="136">
        <f t="shared" si="2"/>
        <v>0.20197118326009408</v>
      </c>
      <c r="H174" s="142"/>
      <c r="I174" s="144"/>
    </row>
    <row r="175" spans="1:9" ht="17.100000000000001" customHeight="1">
      <c r="A175" s="356"/>
      <c r="B175" s="313" t="s">
        <v>31</v>
      </c>
      <c r="C175" s="134">
        <v>710.9016702586207</v>
      </c>
      <c r="D175" s="135">
        <v>201.6841702586207</v>
      </c>
      <c r="E175" s="135">
        <v>40.470687931034483</v>
      </c>
      <c r="F175" s="142"/>
      <c r="G175" s="136">
        <f t="shared" si="2"/>
        <v>5.6928671888352086E-2</v>
      </c>
      <c r="H175" s="142"/>
      <c r="I175" s="144"/>
    </row>
    <row r="176" spans="1:9" ht="17.100000000000001" customHeight="1">
      <c r="A176" s="356"/>
      <c r="B176" s="313" t="s">
        <v>47</v>
      </c>
      <c r="C176" s="134">
        <v>2158.6240166498023</v>
      </c>
      <c r="D176" s="135">
        <v>1674.1597049710954</v>
      </c>
      <c r="E176" s="135">
        <v>1508.0953574159853</v>
      </c>
      <c r="F176" s="135">
        <v>261.26139677755174</v>
      </c>
      <c r="G176" s="136">
        <f t="shared" si="2"/>
        <v>0.6986373475805937</v>
      </c>
      <c r="H176" s="135">
        <v>0.36560000000000004</v>
      </c>
      <c r="I176" s="144"/>
    </row>
    <row r="177" spans="1:9" ht="17.100000000000001" customHeight="1">
      <c r="A177" s="356"/>
      <c r="B177" s="313" t="s">
        <v>60</v>
      </c>
      <c r="C177" s="134">
        <v>67.620175438596505</v>
      </c>
      <c r="D177" s="135">
        <v>5.1684210526315795</v>
      </c>
      <c r="E177" s="135">
        <v>9.3031578947368434</v>
      </c>
      <c r="F177" s="142"/>
      <c r="G177" s="136">
        <f t="shared" si="2"/>
        <v>0.1375796178343949</v>
      </c>
      <c r="H177" s="142"/>
      <c r="I177" s="144"/>
    </row>
    <row r="178" spans="1:9" ht="17.100000000000001" customHeight="1">
      <c r="A178" s="356"/>
      <c r="B178" s="313" t="s">
        <v>66</v>
      </c>
      <c r="C178" s="134">
        <v>288.68505614657215</v>
      </c>
      <c r="D178" s="135">
        <v>236.81592494089833</v>
      </c>
      <c r="E178" s="135">
        <v>127.91910591962174</v>
      </c>
      <c r="F178" s="135">
        <v>19.987943262411349</v>
      </c>
      <c r="G178" s="136">
        <f t="shared" si="2"/>
        <v>0.44310955207419611</v>
      </c>
      <c r="H178" s="142"/>
      <c r="I178" s="144"/>
    </row>
    <row r="179" spans="1:9" ht="17.100000000000001" customHeight="1">
      <c r="A179" s="356"/>
      <c r="B179" s="313" t="s">
        <v>75</v>
      </c>
      <c r="C179" s="134">
        <v>677.10638449529085</v>
      </c>
      <c r="D179" s="135">
        <v>617.5393799907863</v>
      </c>
      <c r="E179" s="135">
        <v>406.30091840672151</v>
      </c>
      <c r="F179" s="135">
        <v>56.643642689189193</v>
      </c>
      <c r="G179" s="136">
        <f t="shared" si="2"/>
        <v>0.60005477382933647</v>
      </c>
      <c r="H179" s="142"/>
      <c r="I179" s="144"/>
    </row>
    <row r="180" spans="1:9" ht="17.100000000000001" customHeight="1">
      <c r="A180" s="356"/>
      <c r="B180" s="313" t="s">
        <v>88</v>
      </c>
      <c r="C180" s="134">
        <v>10.383108731297398</v>
      </c>
      <c r="D180" s="135">
        <v>5.4517421602787461</v>
      </c>
      <c r="E180" s="135">
        <v>9.01593031358885</v>
      </c>
      <c r="F180" s="135">
        <v>0</v>
      </c>
      <c r="G180" s="136">
        <f t="shared" si="2"/>
        <v>0.86832667815684961</v>
      </c>
      <c r="H180" s="142"/>
      <c r="I180" s="144"/>
    </row>
    <row r="181" spans="1:9" ht="17.100000000000001" customHeight="1">
      <c r="A181" s="356"/>
      <c r="B181" s="313" t="s">
        <v>100</v>
      </c>
      <c r="C181" s="134">
        <v>1995.7866215903834</v>
      </c>
      <c r="D181" s="135">
        <v>3.6950849514563098</v>
      </c>
      <c r="E181" s="135">
        <v>0.26604611650485432</v>
      </c>
      <c r="F181" s="142"/>
      <c r="G181" s="136">
        <f t="shared" si="2"/>
        <v>1.3330388811447691E-4</v>
      </c>
      <c r="H181" s="142"/>
      <c r="I181" s="144"/>
    </row>
    <row r="182" spans="1:9" ht="17.100000000000001" customHeight="1">
      <c r="A182" s="356"/>
      <c r="B182" s="313" t="s">
        <v>116</v>
      </c>
      <c r="C182" s="134">
        <v>1637.1717587828844</v>
      </c>
      <c r="D182" s="135">
        <v>40.72869230769232</v>
      </c>
      <c r="E182" s="135">
        <v>11.562865538461541</v>
      </c>
      <c r="F182" s="142"/>
      <c r="G182" s="136">
        <f t="shared" si="2"/>
        <v>7.0627076703654312E-3</v>
      </c>
      <c r="H182" s="142"/>
      <c r="I182" s="144"/>
    </row>
    <row r="183" spans="1:9" ht="17.100000000000001" customHeight="1">
      <c r="A183" s="356"/>
      <c r="B183" s="313" t="s">
        <v>19</v>
      </c>
      <c r="C183" s="138">
        <v>7810.2665881076882</v>
      </c>
      <c r="D183" s="139">
        <v>2896.8056776771123</v>
      </c>
      <c r="E183" s="139">
        <v>2154.2634103980004</v>
      </c>
      <c r="F183" s="139">
        <v>339.81598272915221</v>
      </c>
      <c r="G183" s="140">
        <f t="shared" si="2"/>
        <v>0.27582456835445185</v>
      </c>
      <c r="H183" s="139">
        <v>0.36560000000000004</v>
      </c>
      <c r="I183" s="145"/>
    </row>
    <row r="184" spans="1:9" ht="17.100000000000001" customHeight="1">
      <c r="A184" s="356" t="s">
        <v>153</v>
      </c>
      <c r="B184" s="313" t="s">
        <v>5</v>
      </c>
      <c r="C184" s="134">
        <v>4538.4856779878619</v>
      </c>
      <c r="D184" s="135">
        <v>1025.1702222163867</v>
      </c>
      <c r="E184" s="135">
        <v>358.77207277777768</v>
      </c>
      <c r="F184" s="135">
        <v>87.845456862745095</v>
      </c>
      <c r="G184" s="136">
        <f t="shared" si="2"/>
        <v>7.9051053199938562E-2</v>
      </c>
      <c r="H184" s="135">
        <v>1.405879411764706</v>
      </c>
      <c r="I184" s="137">
        <v>0.94133823529411775</v>
      </c>
    </row>
    <row r="185" spans="1:9" ht="17.100000000000001" customHeight="1">
      <c r="A185" s="356"/>
      <c r="B185" s="313" t="s">
        <v>20</v>
      </c>
      <c r="C185" s="134">
        <v>232.9210317460317</v>
      </c>
      <c r="D185" s="135">
        <v>88.496031746031747</v>
      </c>
      <c r="E185" s="135">
        <v>74.986089682539685</v>
      </c>
      <c r="F185" s="135">
        <v>26.106666666666662</v>
      </c>
      <c r="G185" s="136">
        <f t="shared" si="2"/>
        <v>0.321937822104024</v>
      </c>
      <c r="H185" s="142"/>
      <c r="I185" s="144"/>
    </row>
    <row r="186" spans="1:9" ht="17.100000000000001" customHeight="1">
      <c r="A186" s="356"/>
      <c r="B186" s="313" t="s">
        <v>31</v>
      </c>
      <c r="C186" s="134">
        <v>801.55195641762452</v>
      </c>
      <c r="D186" s="135">
        <v>119.76219707854406</v>
      </c>
      <c r="E186" s="135">
        <v>40.938672131226042</v>
      </c>
      <c r="F186" s="135">
        <v>0.55201034482758626</v>
      </c>
      <c r="G186" s="136">
        <f t="shared" si="2"/>
        <v>5.1074258884219077E-2</v>
      </c>
      <c r="H186" s="135">
        <v>0.27242068965517241</v>
      </c>
      <c r="I186" s="144"/>
    </row>
    <row r="187" spans="1:9" ht="17.100000000000001" customHeight="1">
      <c r="A187" s="356"/>
      <c r="B187" s="313" t="s">
        <v>47</v>
      </c>
      <c r="C187" s="134">
        <v>13.71</v>
      </c>
      <c r="D187" s="135">
        <v>11.425000000000001</v>
      </c>
      <c r="E187" s="135">
        <v>3.6567312000000003</v>
      </c>
      <c r="F187" s="135">
        <v>0.94617280000000004</v>
      </c>
      <c r="G187" s="136">
        <f t="shared" si="2"/>
        <v>0.26672000000000001</v>
      </c>
      <c r="H187" s="142"/>
      <c r="I187" s="144"/>
    </row>
    <row r="188" spans="1:9" ht="17.100000000000001" customHeight="1">
      <c r="A188" s="356"/>
      <c r="B188" s="313" t="s">
        <v>60</v>
      </c>
      <c r="C188" s="134">
        <v>672.81835996240602</v>
      </c>
      <c r="D188" s="135">
        <v>14.536184210526319</v>
      </c>
      <c r="E188" s="135">
        <v>25.874407894736848</v>
      </c>
      <c r="F188" s="142"/>
      <c r="G188" s="136">
        <f t="shared" si="2"/>
        <v>3.8456750639478073E-2</v>
      </c>
      <c r="H188" s="142"/>
      <c r="I188" s="144"/>
    </row>
    <row r="189" spans="1:9" ht="17.100000000000001" customHeight="1">
      <c r="A189" s="356"/>
      <c r="B189" s="313" t="s">
        <v>66</v>
      </c>
      <c r="C189" s="134">
        <v>72.863221884498486</v>
      </c>
      <c r="D189" s="135">
        <v>72.863221884498486</v>
      </c>
      <c r="E189" s="135">
        <v>3.8471781155015208</v>
      </c>
      <c r="F189" s="142"/>
      <c r="G189" s="136">
        <f t="shared" si="2"/>
        <v>5.2800000000000007E-2</v>
      </c>
      <c r="H189" s="142"/>
      <c r="I189" s="144"/>
    </row>
    <row r="190" spans="1:9" ht="17.100000000000001" customHeight="1">
      <c r="A190" s="356"/>
      <c r="B190" s="313" t="s">
        <v>75</v>
      </c>
      <c r="C190" s="134">
        <v>69.827832207207209</v>
      </c>
      <c r="D190" s="135">
        <v>69.827832207207209</v>
      </c>
      <c r="E190" s="135">
        <v>40.620149099099102</v>
      </c>
      <c r="F190" s="135">
        <v>18.711047297297302</v>
      </c>
      <c r="G190" s="136">
        <f t="shared" si="2"/>
        <v>0.58171860438918988</v>
      </c>
      <c r="H190" s="142"/>
      <c r="I190" s="144"/>
    </row>
    <row r="191" spans="1:9" ht="17.100000000000001" customHeight="1">
      <c r="A191" s="356"/>
      <c r="B191" s="313" t="s">
        <v>88</v>
      </c>
      <c r="C191" s="134">
        <v>291.5238611908178</v>
      </c>
      <c r="D191" s="135">
        <v>123.4577761836442</v>
      </c>
      <c r="E191" s="135">
        <v>53.954347202295551</v>
      </c>
      <c r="F191" s="135">
        <v>1.6124705882352941</v>
      </c>
      <c r="G191" s="136">
        <f t="shared" si="2"/>
        <v>0.18507695041463373</v>
      </c>
      <c r="H191" s="142"/>
      <c r="I191" s="144"/>
    </row>
    <row r="192" spans="1:9" ht="17.100000000000001" customHeight="1">
      <c r="A192" s="356"/>
      <c r="B192" s="313" t="s">
        <v>100</v>
      </c>
      <c r="C192" s="134">
        <v>31529.785944434825</v>
      </c>
      <c r="D192" s="135">
        <v>1310.1412647364771</v>
      </c>
      <c r="E192" s="135">
        <v>170.17633375866851</v>
      </c>
      <c r="F192" s="135">
        <v>5.6516463245492368</v>
      </c>
      <c r="G192" s="136">
        <f t="shared" si="2"/>
        <v>5.397319666507458E-3</v>
      </c>
      <c r="H192" s="135">
        <v>40.1404246185853</v>
      </c>
      <c r="I192" s="137">
        <v>12.135812958391124</v>
      </c>
    </row>
    <row r="193" spans="1:9" ht="17.100000000000001" customHeight="1">
      <c r="A193" s="356"/>
      <c r="B193" s="313" t="s">
        <v>116</v>
      </c>
      <c r="C193" s="134">
        <v>4418.7980316045077</v>
      </c>
      <c r="D193" s="135">
        <v>688.04338348595843</v>
      </c>
      <c r="E193" s="135">
        <v>265.40084578021981</v>
      </c>
      <c r="F193" s="135">
        <v>45.575644871794879</v>
      </c>
      <c r="G193" s="136">
        <f t="shared" si="2"/>
        <v>6.006177333338094E-2</v>
      </c>
      <c r="H193" s="135">
        <v>0.17965538461538461</v>
      </c>
      <c r="I193" s="144"/>
    </row>
    <row r="194" spans="1:9" ht="17.100000000000001" customHeight="1">
      <c r="A194" s="356"/>
      <c r="B194" s="313" t="s">
        <v>19</v>
      </c>
      <c r="C194" s="138">
        <v>42642.285917435765</v>
      </c>
      <c r="D194" s="139">
        <v>3523.7231137492736</v>
      </c>
      <c r="E194" s="139">
        <v>1038.2268276420652</v>
      </c>
      <c r="F194" s="139">
        <v>187.00111575611606</v>
      </c>
      <c r="G194" s="140">
        <f t="shared" si="2"/>
        <v>2.4347353930609768E-2</v>
      </c>
      <c r="H194" s="139">
        <v>41.998380104620558</v>
      </c>
      <c r="I194" s="141">
        <v>13.077151193685243</v>
      </c>
    </row>
    <row r="195" spans="1:9" ht="17.100000000000001" customHeight="1">
      <c r="A195" s="356" t="s">
        <v>154</v>
      </c>
      <c r="B195" s="313" t="s">
        <v>5</v>
      </c>
      <c r="C195" s="134">
        <v>99.781852941176481</v>
      </c>
      <c r="D195" s="135">
        <v>65.332176470588252</v>
      </c>
      <c r="E195" s="135">
        <v>11.893891176470586</v>
      </c>
      <c r="F195" s="142"/>
      <c r="G195" s="136">
        <f t="shared" ref="G195:G229" si="3">IFERROR((E195/C195),0)</f>
        <v>0.11919894074809662</v>
      </c>
      <c r="H195" s="142"/>
      <c r="I195" s="144"/>
    </row>
    <row r="196" spans="1:9" ht="17.100000000000001" customHeight="1">
      <c r="A196" s="356"/>
      <c r="B196" s="313" t="s">
        <v>100</v>
      </c>
      <c r="C196" s="134">
        <v>170.11393203883495</v>
      </c>
      <c r="D196" s="135">
        <v>0</v>
      </c>
      <c r="E196" s="135">
        <v>0</v>
      </c>
      <c r="F196" s="142"/>
      <c r="G196" s="136">
        <f t="shared" si="3"/>
        <v>0</v>
      </c>
      <c r="H196" s="142"/>
      <c r="I196" s="144"/>
    </row>
    <row r="197" spans="1:9" ht="17.100000000000001" customHeight="1">
      <c r="A197" s="356"/>
      <c r="B197" s="313" t="s">
        <v>19</v>
      </c>
      <c r="C197" s="138">
        <v>269.89578498001146</v>
      </c>
      <c r="D197" s="139">
        <v>65.332176470588252</v>
      </c>
      <c r="E197" s="139">
        <v>11.893891176470586</v>
      </c>
      <c r="F197" s="143"/>
      <c r="G197" s="140">
        <f t="shared" si="3"/>
        <v>4.4068458413870561E-2</v>
      </c>
      <c r="H197" s="143"/>
      <c r="I197" s="145"/>
    </row>
    <row r="198" spans="1:9" ht="17.100000000000001" customHeight="1">
      <c r="A198" s="356" t="s">
        <v>155</v>
      </c>
      <c r="B198" s="313" t="s">
        <v>5</v>
      </c>
      <c r="C198" s="134">
        <v>128.29307536764708</v>
      </c>
      <c r="D198" s="135">
        <v>65.735045955882356</v>
      </c>
      <c r="E198" s="135">
        <v>23.708161764705881</v>
      </c>
      <c r="F198" s="142"/>
      <c r="G198" s="136">
        <f t="shared" si="3"/>
        <v>0.18479689333789717</v>
      </c>
      <c r="H198" s="142"/>
      <c r="I198" s="144"/>
    </row>
    <row r="199" spans="1:9" ht="17.100000000000001" customHeight="1">
      <c r="A199" s="356"/>
      <c r="B199" s="313" t="s">
        <v>31</v>
      </c>
      <c r="C199" s="134">
        <v>10.887866379310346</v>
      </c>
      <c r="D199" s="135">
        <v>10.887866379310346</v>
      </c>
      <c r="E199" s="135">
        <v>22.582241379310346</v>
      </c>
      <c r="F199" s="142"/>
      <c r="G199" s="136">
        <f t="shared" si="3"/>
        <v>2.074074074074074</v>
      </c>
      <c r="H199" s="142"/>
      <c r="I199" s="144"/>
    </row>
    <row r="200" spans="1:9" ht="17.100000000000001" customHeight="1">
      <c r="A200" s="356"/>
      <c r="B200" s="313" t="s">
        <v>47</v>
      </c>
      <c r="C200" s="134">
        <v>9.14</v>
      </c>
      <c r="D200" s="135">
        <v>9.14</v>
      </c>
      <c r="E200" s="135">
        <v>17.5488</v>
      </c>
      <c r="F200" s="142"/>
      <c r="G200" s="136">
        <f t="shared" si="3"/>
        <v>1.92</v>
      </c>
      <c r="H200" s="142"/>
      <c r="I200" s="144"/>
    </row>
    <row r="201" spans="1:9" ht="17.100000000000001" customHeight="1">
      <c r="A201" s="356"/>
      <c r="B201" s="313" t="s">
        <v>116</v>
      </c>
      <c r="C201" s="134">
        <v>61.246153846153852</v>
      </c>
      <c r="D201" s="135">
        <v>0</v>
      </c>
      <c r="E201" s="135">
        <v>0</v>
      </c>
      <c r="F201" s="142"/>
      <c r="G201" s="136">
        <f t="shared" si="3"/>
        <v>0</v>
      </c>
      <c r="H201" s="142"/>
      <c r="I201" s="144"/>
    </row>
    <row r="202" spans="1:9" ht="17.100000000000001" customHeight="1">
      <c r="A202" s="356"/>
      <c r="B202" s="313" t="s">
        <v>19</v>
      </c>
      <c r="C202" s="138">
        <v>209.56709559311128</v>
      </c>
      <c r="D202" s="139">
        <v>85.762912335192695</v>
      </c>
      <c r="E202" s="139">
        <v>63.839203144016224</v>
      </c>
      <c r="F202" s="143"/>
      <c r="G202" s="140">
        <f t="shared" si="3"/>
        <v>0.30462417281367665</v>
      </c>
      <c r="H202" s="143"/>
      <c r="I202" s="145"/>
    </row>
    <row r="203" spans="1:9" ht="17.100000000000001" customHeight="1">
      <c r="A203" s="356" t="s">
        <v>156</v>
      </c>
      <c r="B203" s="313" t="s">
        <v>5</v>
      </c>
      <c r="C203" s="134">
        <v>7884.1196216584976</v>
      </c>
      <c r="D203" s="135">
        <v>6537.70496747163</v>
      </c>
      <c r="E203" s="135">
        <v>21527.225863422082</v>
      </c>
      <c r="F203" s="135">
        <v>10095.27029074979</v>
      </c>
      <c r="G203" s="136">
        <f t="shared" si="3"/>
        <v>2.7304539880755425</v>
      </c>
      <c r="H203" s="135">
        <v>69.125398444300799</v>
      </c>
      <c r="I203" s="137">
        <v>40.913305322128849</v>
      </c>
    </row>
    <row r="204" spans="1:9" ht="17.100000000000001" customHeight="1">
      <c r="A204" s="356"/>
      <c r="B204" s="313" t="s">
        <v>20</v>
      </c>
      <c r="C204" s="134">
        <v>3648.3788072977713</v>
      </c>
      <c r="D204" s="135">
        <v>2525.4612080905208</v>
      </c>
      <c r="E204" s="135">
        <v>7785.9078909020409</v>
      </c>
      <c r="F204" s="135">
        <v>3689.9990441423156</v>
      </c>
      <c r="G204" s="136">
        <f t="shared" si="3"/>
        <v>2.1340733246580816</v>
      </c>
      <c r="H204" s="135">
        <v>14.919285714285712</v>
      </c>
      <c r="I204" s="137">
        <v>13.906285714285712</v>
      </c>
    </row>
    <row r="205" spans="1:9" ht="17.100000000000001" customHeight="1">
      <c r="A205" s="356"/>
      <c r="B205" s="313" t="s">
        <v>31</v>
      </c>
      <c r="C205" s="134">
        <v>4130.7522882543117</v>
      </c>
      <c r="D205" s="135">
        <v>2950.7898507543114</v>
      </c>
      <c r="E205" s="135">
        <v>7470.3285024784464</v>
      </c>
      <c r="F205" s="135">
        <v>4413.7948763728446</v>
      </c>
      <c r="G205" s="136">
        <f t="shared" si="3"/>
        <v>1.8084668315067292</v>
      </c>
      <c r="H205" s="135">
        <v>50.285495689655178</v>
      </c>
      <c r="I205" s="137">
        <v>0</v>
      </c>
    </row>
    <row r="206" spans="1:9" ht="17.100000000000001" customHeight="1">
      <c r="A206" s="356"/>
      <c r="B206" s="313" t="s">
        <v>47</v>
      </c>
      <c r="C206" s="134">
        <v>3951.36628792385</v>
      </c>
      <c r="D206" s="135">
        <v>3697.1019107308671</v>
      </c>
      <c r="E206" s="135">
        <v>12400.087993444942</v>
      </c>
      <c r="F206" s="135">
        <v>6085.5002253406865</v>
      </c>
      <c r="G206" s="136">
        <f t="shared" si="3"/>
        <v>3.138177301188716</v>
      </c>
      <c r="H206" s="142"/>
      <c r="I206" s="144"/>
    </row>
    <row r="207" spans="1:9" ht="17.100000000000001" customHeight="1">
      <c r="A207" s="356"/>
      <c r="B207" s="313" t="s">
        <v>60</v>
      </c>
      <c r="C207" s="134">
        <v>721.64068692564751</v>
      </c>
      <c r="D207" s="135">
        <v>14.859210526315788</v>
      </c>
      <c r="E207" s="135">
        <v>15.122799999999998</v>
      </c>
      <c r="F207" s="142"/>
      <c r="G207" s="136">
        <f t="shared" si="3"/>
        <v>2.0956135475712359E-2</v>
      </c>
      <c r="H207" s="142"/>
      <c r="I207" s="144"/>
    </row>
    <row r="208" spans="1:9" ht="17.100000000000001" customHeight="1">
      <c r="A208" s="356"/>
      <c r="B208" s="313" t="s">
        <v>66</v>
      </c>
      <c r="C208" s="134">
        <v>2968.3926143617796</v>
      </c>
      <c r="D208" s="135">
        <v>2928.2777216566124</v>
      </c>
      <c r="E208" s="135">
        <v>10079.65239572577</v>
      </c>
      <c r="F208" s="135">
        <v>2939.3712670220257</v>
      </c>
      <c r="G208" s="136">
        <f t="shared" si="3"/>
        <v>3.3956601114549501</v>
      </c>
      <c r="H208" s="135">
        <v>1.9617021276595747</v>
      </c>
      <c r="I208" s="137">
        <v>1.9617021276595747</v>
      </c>
    </row>
    <row r="209" spans="1:9" ht="17.100000000000001" customHeight="1">
      <c r="A209" s="356"/>
      <c r="B209" s="313" t="s">
        <v>75</v>
      </c>
      <c r="C209" s="134">
        <v>6759.0145234119536</v>
      </c>
      <c r="D209" s="135">
        <v>6731.9562294930347</v>
      </c>
      <c r="E209" s="135">
        <v>14665.437186835545</v>
      </c>
      <c r="F209" s="135">
        <v>6467.6997753052256</v>
      </c>
      <c r="G209" s="136">
        <f t="shared" si="3"/>
        <v>2.1697596796156056</v>
      </c>
      <c r="H209" s="135">
        <v>55.223400000000005</v>
      </c>
      <c r="I209" s="137">
        <v>6.0177405405405402</v>
      </c>
    </row>
    <row r="210" spans="1:9" ht="17.100000000000001" customHeight="1">
      <c r="A210" s="356"/>
      <c r="B210" s="313" t="s">
        <v>88</v>
      </c>
      <c r="C210" s="134">
        <v>2272.0059108809251</v>
      </c>
      <c r="D210" s="135">
        <v>1863.4416213004281</v>
      </c>
      <c r="E210" s="135">
        <v>5769.6085807179907</v>
      </c>
      <c r="F210" s="135">
        <v>3122.1900813431189</v>
      </c>
      <c r="G210" s="136">
        <f t="shared" si="3"/>
        <v>2.5394337898007229</v>
      </c>
      <c r="H210" s="135">
        <v>7.4431519699812387</v>
      </c>
      <c r="I210" s="137">
        <v>7.4431519699812387</v>
      </c>
    </row>
    <row r="211" spans="1:9" ht="17.100000000000001" customHeight="1">
      <c r="A211" s="356"/>
      <c r="B211" s="313" t="s">
        <v>100</v>
      </c>
      <c r="C211" s="134">
        <v>14412.590780648017</v>
      </c>
      <c r="D211" s="135">
        <v>1645.2538755894593</v>
      </c>
      <c r="E211" s="135">
        <v>2527.9967202739258</v>
      </c>
      <c r="F211" s="135">
        <v>462.55251230929264</v>
      </c>
      <c r="G211" s="136">
        <f t="shared" si="3"/>
        <v>0.17540196337693162</v>
      </c>
      <c r="H211" s="135">
        <v>28.098203883495145</v>
      </c>
      <c r="I211" s="137">
        <v>21.096990291262138</v>
      </c>
    </row>
    <row r="212" spans="1:9" ht="17.100000000000001" customHeight="1">
      <c r="A212" s="356"/>
      <c r="B212" s="313" t="s">
        <v>116</v>
      </c>
      <c r="C212" s="134">
        <v>2220.8626352215251</v>
      </c>
      <c r="D212" s="135">
        <v>745.48797329931972</v>
      </c>
      <c r="E212" s="135">
        <v>1021.2133099973836</v>
      </c>
      <c r="F212" s="135">
        <v>409.76934458791209</v>
      </c>
      <c r="G212" s="136">
        <f t="shared" si="3"/>
        <v>0.4598273183588954</v>
      </c>
      <c r="H212" s="142"/>
      <c r="I212" s="144"/>
    </row>
    <row r="213" spans="1:9" ht="17.100000000000001" customHeight="1">
      <c r="A213" s="356"/>
      <c r="B213" s="313" t="s">
        <v>19</v>
      </c>
      <c r="C213" s="138">
        <v>48969.124156584279</v>
      </c>
      <c r="D213" s="139">
        <v>29640.334568912487</v>
      </c>
      <c r="E213" s="139">
        <v>83262.581243798122</v>
      </c>
      <c r="F213" s="139">
        <v>37686.147417173219</v>
      </c>
      <c r="G213" s="140">
        <f t="shared" si="3"/>
        <v>1.7003077485632918</v>
      </c>
      <c r="H213" s="139">
        <v>227.05663782937762</v>
      </c>
      <c r="I213" s="141">
        <v>91.339175965858061</v>
      </c>
    </row>
    <row r="214" spans="1:9" ht="17.100000000000001" customHeight="1">
      <c r="A214" s="356" t="s">
        <v>157</v>
      </c>
      <c r="B214" s="313" t="s">
        <v>5</v>
      </c>
      <c r="C214" s="134">
        <v>74.316176470588232</v>
      </c>
      <c r="D214" s="135">
        <v>41.286764705882348</v>
      </c>
      <c r="E214" s="135">
        <v>0</v>
      </c>
      <c r="F214" s="142"/>
      <c r="G214" s="136">
        <f t="shared" si="3"/>
        <v>0</v>
      </c>
      <c r="H214" s="135">
        <v>4.9544117647058821</v>
      </c>
      <c r="I214" s="144"/>
    </row>
    <row r="215" spans="1:9" ht="17.100000000000001" customHeight="1">
      <c r="A215" s="356"/>
      <c r="B215" s="313" t="s">
        <v>20</v>
      </c>
      <c r="C215" s="134">
        <v>47.05</v>
      </c>
      <c r="D215" s="135">
        <v>26.024999999999999</v>
      </c>
      <c r="E215" s="142"/>
      <c r="F215" s="142"/>
      <c r="G215" s="142">
        <f t="shared" si="3"/>
        <v>0</v>
      </c>
      <c r="H215" s="142"/>
      <c r="I215" s="144"/>
    </row>
    <row r="216" spans="1:9" ht="17.100000000000001" customHeight="1">
      <c r="A216" s="356"/>
      <c r="B216" s="313" t="s">
        <v>31</v>
      </c>
      <c r="C216" s="134">
        <v>25.808275862068967</v>
      </c>
      <c r="D216" s="135">
        <v>25.808275862068967</v>
      </c>
      <c r="E216" s="142"/>
      <c r="F216" s="142"/>
      <c r="G216" s="142">
        <f t="shared" si="3"/>
        <v>0</v>
      </c>
      <c r="H216" s="142"/>
      <c r="I216" s="144"/>
    </row>
    <row r="217" spans="1:9" ht="17.100000000000001" customHeight="1">
      <c r="A217" s="356"/>
      <c r="B217" s="313" t="s">
        <v>75</v>
      </c>
      <c r="C217" s="134">
        <v>12.0234375</v>
      </c>
      <c r="D217" s="135">
        <v>12.0234375</v>
      </c>
      <c r="E217" s="142"/>
      <c r="F217" s="142"/>
      <c r="G217" s="142">
        <f t="shared" si="3"/>
        <v>0</v>
      </c>
      <c r="H217" s="142"/>
      <c r="I217" s="144"/>
    </row>
    <row r="218" spans="1:9" ht="17.100000000000001" customHeight="1">
      <c r="A218" s="356"/>
      <c r="B218" s="313" t="s">
        <v>19</v>
      </c>
      <c r="C218" s="138">
        <v>159.19788983265721</v>
      </c>
      <c r="D218" s="139">
        <v>105.14347806795131</v>
      </c>
      <c r="E218" s="139">
        <v>0</v>
      </c>
      <c r="F218" s="143"/>
      <c r="G218" s="140">
        <f t="shared" si="3"/>
        <v>0</v>
      </c>
      <c r="H218" s="139">
        <v>4.9544117647058821</v>
      </c>
      <c r="I218" s="145"/>
    </row>
    <row r="219" spans="1:9" ht="17.100000000000001" customHeight="1">
      <c r="A219" s="356" t="s">
        <v>158</v>
      </c>
      <c r="B219" s="313" t="s">
        <v>5</v>
      </c>
      <c r="C219" s="134">
        <v>4084.7119828431369</v>
      </c>
      <c r="D219" s="135">
        <v>1433.8683892040149</v>
      </c>
      <c r="E219" s="135">
        <v>466.74678055555557</v>
      </c>
      <c r="F219" s="135">
        <v>137.44505525210081</v>
      </c>
      <c r="G219" s="136">
        <f t="shared" si="3"/>
        <v>0.11426675430630474</v>
      </c>
      <c r="H219" s="135">
        <v>134.61890941176472</v>
      </c>
      <c r="I219" s="137">
        <v>101.88544117647062</v>
      </c>
    </row>
    <row r="220" spans="1:9" ht="17.100000000000001" customHeight="1">
      <c r="A220" s="356"/>
      <c r="B220" s="313" t="s">
        <v>20</v>
      </c>
      <c r="C220" s="134">
        <v>1347.1596817765567</v>
      </c>
      <c r="D220" s="135">
        <v>346.3285409035409</v>
      </c>
      <c r="E220" s="135">
        <v>515.27115445665447</v>
      </c>
      <c r="F220" s="135">
        <v>330.95510000000002</v>
      </c>
      <c r="G220" s="136">
        <f t="shared" si="3"/>
        <v>0.38248706625271367</v>
      </c>
      <c r="H220" s="135">
        <v>156.00468901709399</v>
      </c>
      <c r="I220" s="137">
        <v>155.93891123931621</v>
      </c>
    </row>
    <row r="221" spans="1:9" ht="17.100000000000001" customHeight="1">
      <c r="A221" s="356"/>
      <c r="B221" s="313" t="s">
        <v>31</v>
      </c>
      <c r="C221" s="134">
        <v>36.932974137931033</v>
      </c>
      <c r="D221" s="135">
        <v>21.250862068965517</v>
      </c>
      <c r="E221" s="135">
        <v>2.3889439655172415</v>
      </c>
      <c r="F221" s="135">
        <v>0.75624999999999998</v>
      </c>
      <c r="G221" s="136">
        <f t="shared" si="3"/>
        <v>6.4683227421528988E-2</v>
      </c>
      <c r="H221" s="135">
        <v>0.20624999999999999</v>
      </c>
      <c r="I221" s="137">
        <v>0.20624999999999999</v>
      </c>
    </row>
    <row r="222" spans="1:9" ht="17.100000000000001" customHeight="1">
      <c r="A222" s="356"/>
      <c r="B222" s="313" t="s">
        <v>47</v>
      </c>
      <c r="C222" s="134">
        <v>192.70262337662336</v>
      </c>
      <c r="D222" s="135">
        <v>152.97573376623376</v>
      </c>
      <c r="E222" s="135">
        <v>217.2610561038961</v>
      </c>
      <c r="F222" s="135">
        <v>74.930913714285708</v>
      </c>
      <c r="G222" s="136">
        <f t="shared" si="3"/>
        <v>1.1274421297279127</v>
      </c>
      <c r="H222" s="135">
        <v>13.34048181818182</v>
      </c>
      <c r="I222" s="137">
        <v>17.210245454545458</v>
      </c>
    </row>
    <row r="223" spans="1:9" ht="17.100000000000001" customHeight="1">
      <c r="A223" s="356"/>
      <c r="B223" s="313" t="s">
        <v>60</v>
      </c>
      <c r="C223" s="134">
        <v>952.97632894736853</v>
      </c>
      <c r="D223" s="135">
        <v>51.134142857142862</v>
      </c>
      <c r="E223" s="135">
        <v>11.784000000000001</v>
      </c>
      <c r="F223" s="135">
        <v>0</v>
      </c>
      <c r="G223" s="136">
        <f t="shared" si="3"/>
        <v>1.2365469783511079E-2</v>
      </c>
      <c r="H223" s="135">
        <v>24.944710526315795</v>
      </c>
      <c r="I223" s="137">
        <v>7.1682631578947378</v>
      </c>
    </row>
    <row r="224" spans="1:9" ht="17.100000000000001" customHeight="1">
      <c r="A224" s="356"/>
      <c r="B224" s="313" t="s">
        <v>66</v>
      </c>
      <c r="C224" s="134">
        <v>95.365248226950357</v>
      </c>
      <c r="D224" s="135">
        <v>95.365248226950357</v>
      </c>
      <c r="E224" s="135">
        <v>61.381543735224597</v>
      </c>
      <c r="F224" s="135">
        <v>23.736595744680855</v>
      </c>
      <c r="G224" s="136">
        <f t="shared" si="3"/>
        <v>0.64364687217243655</v>
      </c>
      <c r="H224" s="135">
        <v>3.9055555555555559</v>
      </c>
      <c r="I224" s="137">
        <v>7.8111111111111118</v>
      </c>
    </row>
    <row r="225" spans="1:9" ht="17.100000000000001" customHeight="1">
      <c r="A225" s="356"/>
      <c r="B225" s="313" t="s">
        <v>75</v>
      </c>
      <c r="C225" s="134">
        <v>404.9555180180181</v>
      </c>
      <c r="D225" s="135">
        <v>404.9555180180181</v>
      </c>
      <c r="E225" s="135">
        <v>562.51274774774777</v>
      </c>
      <c r="F225" s="135">
        <v>20.483040540540543</v>
      </c>
      <c r="G225" s="136">
        <f t="shared" si="3"/>
        <v>1.3890729295426449</v>
      </c>
      <c r="H225" s="135">
        <v>22.425225225225226</v>
      </c>
      <c r="I225" s="137">
        <v>20.6231981981982</v>
      </c>
    </row>
    <row r="226" spans="1:9" ht="17.100000000000001" customHeight="1">
      <c r="A226" s="356"/>
      <c r="B226" s="313" t="s">
        <v>88</v>
      </c>
      <c r="C226" s="134">
        <v>757.30622736899636</v>
      </c>
      <c r="D226" s="135">
        <v>623.39661474345837</v>
      </c>
      <c r="E226" s="135">
        <v>503.00600897269487</v>
      </c>
      <c r="F226" s="135">
        <v>341.65856209150326</v>
      </c>
      <c r="G226" s="136">
        <f t="shared" si="3"/>
        <v>0.66420424234489484</v>
      </c>
      <c r="H226" s="135">
        <v>70.234528933524615</v>
      </c>
      <c r="I226" s="137">
        <v>65.380353897656633</v>
      </c>
    </row>
    <row r="227" spans="1:9" ht="17.100000000000001" customHeight="1">
      <c r="A227" s="356"/>
      <c r="B227" s="313" t="s">
        <v>100</v>
      </c>
      <c r="C227" s="134">
        <v>66.678224687933422</v>
      </c>
      <c r="D227" s="135">
        <v>0</v>
      </c>
      <c r="E227" s="135">
        <v>0</v>
      </c>
      <c r="F227" s="142"/>
      <c r="G227" s="136">
        <f t="shared" si="3"/>
        <v>0</v>
      </c>
      <c r="H227" s="142"/>
      <c r="I227" s="144"/>
    </row>
    <row r="228" spans="1:9" ht="17.100000000000001" customHeight="1">
      <c r="A228" s="356"/>
      <c r="B228" s="313" t="s">
        <v>116</v>
      </c>
      <c r="C228" s="134">
        <v>29.736813186813187</v>
      </c>
      <c r="D228" s="135">
        <v>0</v>
      </c>
      <c r="E228" s="135">
        <v>0</v>
      </c>
      <c r="F228" s="142"/>
      <c r="G228" s="136">
        <f t="shared" si="3"/>
        <v>0</v>
      </c>
      <c r="H228" s="142"/>
      <c r="I228" s="144"/>
    </row>
    <row r="229" spans="1:9" ht="17.100000000000001" customHeight="1">
      <c r="A229" s="358"/>
      <c r="B229" s="314" t="s">
        <v>19</v>
      </c>
      <c r="C229" s="146">
        <v>7968.525622570327</v>
      </c>
      <c r="D229" s="147">
        <v>3129.2750497883248</v>
      </c>
      <c r="E229" s="147">
        <v>2340.3522355372907</v>
      </c>
      <c r="F229" s="147">
        <v>929.96551734311117</v>
      </c>
      <c r="G229" s="148">
        <f t="shared" si="3"/>
        <v>0.29369953067709242</v>
      </c>
      <c r="H229" s="147">
        <v>425.68035048766177</v>
      </c>
      <c r="I229" s="149">
        <v>376.22377423519288</v>
      </c>
    </row>
    <row r="231" spans="1:9" ht="13.5">
      <c r="A231" s="13"/>
    </row>
    <row r="232" spans="1:9" ht="14.25">
      <c r="A232" s="91" t="s">
        <v>187</v>
      </c>
    </row>
  </sheetData>
  <mergeCells count="30">
    <mergeCell ref="A219:A229"/>
    <mergeCell ref="A198:A202"/>
    <mergeCell ref="A203:A213"/>
    <mergeCell ref="A214:A218"/>
    <mergeCell ref="A173:A183"/>
    <mergeCell ref="A184:A194"/>
    <mergeCell ref="A195:A197"/>
    <mergeCell ref="A148:A155"/>
    <mergeCell ref="A156:A166"/>
    <mergeCell ref="A167:A172"/>
    <mergeCell ref="A124:A130"/>
    <mergeCell ref="A131:A140"/>
    <mergeCell ref="A141:A147"/>
    <mergeCell ref="A98:A105"/>
    <mergeCell ref="A106:A116"/>
    <mergeCell ref="A117:A123"/>
    <mergeCell ref="A68:A78"/>
    <mergeCell ref="A79:A86"/>
    <mergeCell ref="A87:A97"/>
    <mergeCell ref="A1:I1"/>
    <mergeCell ref="A54:A57"/>
    <mergeCell ref="A58:A67"/>
    <mergeCell ref="A3:A13"/>
    <mergeCell ref="A14:A21"/>
    <mergeCell ref="A22:A23"/>
    <mergeCell ref="A24:A27"/>
    <mergeCell ref="A28:A38"/>
    <mergeCell ref="A39:A43"/>
    <mergeCell ref="A44:A45"/>
    <mergeCell ref="A46:A5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/>
  <dimension ref="A1:N1911"/>
  <sheetViews>
    <sheetView topLeftCell="A724" zoomScale="85" zoomScaleNormal="85" workbookViewId="0">
      <selection activeCell="A627" sqref="A627:A734"/>
    </sheetView>
  </sheetViews>
  <sheetFormatPr defaultRowHeight="15"/>
  <cols>
    <col min="1" max="1" width="22.7109375" style="281" customWidth="1"/>
    <col min="2" max="2" width="14" style="281" customWidth="1"/>
    <col min="3" max="3" width="16" style="281" customWidth="1"/>
    <col min="4" max="4" width="17.7109375" style="152" customWidth="1"/>
    <col min="5" max="5" width="21.85546875" style="152" customWidth="1"/>
    <col min="6" max="6" width="17.140625" style="152" customWidth="1"/>
    <col min="7" max="7" width="17" style="152" customWidth="1"/>
    <col min="8" max="8" width="13.5703125" style="152" bestFit="1" customWidth="1"/>
    <col min="9" max="9" width="10.42578125" style="152" customWidth="1"/>
    <col min="10" max="10" width="9.5703125" style="152" customWidth="1"/>
    <col min="11" max="11" width="11.5703125" style="152" bestFit="1" customWidth="1"/>
    <col min="12" max="13" width="10.5703125" style="152" bestFit="1" customWidth="1"/>
    <col min="14" max="16384" width="9.140625" style="152"/>
  </cols>
  <sheetData>
    <row r="1" spans="1:10" s="150" customFormat="1" ht="23.25" customHeight="1">
      <c r="A1" s="354" t="s">
        <v>202</v>
      </c>
      <c r="B1" s="354"/>
      <c r="C1" s="354"/>
      <c r="D1" s="354"/>
      <c r="E1" s="354"/>
      <c r="F1" s="354"/>
      <c r="G1" s="354"/>
      <c r="H1" s="354"/>
      <c r="I1" s="354"/>
      <c r="J1" s="354"/>
    </row>
    <row r="2" spans="1:10" s="151" customFormat="1" ht="33" customHeight="1">
      <c r="A2" s="274" t="s">
        <v>162</v>
      </c>
      <c r="B2" s="274" t="s">
        <v>4</v>
      </c>
      <c r="C2" s="274" t="s">
        <v>6</v>
      </c>
      <c r="D2" s="275" t="s">
        <v>0</v>
      </c>
      <c r="E2" s="276" t="s">
        <v>192</v>
      </c>
      <c r="F2" s="276" t="s">
        <v>193</v>
      </c>
      <c r="G2" s="276" t="s">
        <v>195</v>
      </c>
      <c r="H2" s="276" t="s">
        <v>196</v>
      </c>
      <c r="I2" s="276" t="s">
        <v>1</v>
      </c>
      <c r="J2" s="277" t="s">
        <v>2</v>
      </c>
    </row>
    <row r="3" spans="1:10" ht="17.100000000000001" customHeight="1">
      <c r="A3" s="361" t="s">
        <v>3</v>
      </c>
      <c r="B3" s="361" t="s">
        <v>5</v>
      </c>
      <c r="C3" s="278" t="s">
        <v>7</v>
      </c>
      <c r="D3" s="155">
        <v>72619.084584056982</v>
      </c>
      <c r="E3" s="156">
        <v>10449.628668361342</v>
      </c>
      <c r="F3" s="156">
        <v>8983.654075892855</v>
      </c>
      <c r="G3" s="156">
        <v>1143.9760357142857</v>
      </c>
      <c r="H3" s="157">
        <f t="shared" ref="H3:H66" si="0">IFERROR((F3/D3),0)</f>
        <v>0.12370927184429359</v>
      </c>
      <c r="I3" s="156">
        <v>8142.8249081279209</v>
      </c>
      <c r="J3" s="158">
        <v>7448.8883175350147</v>
      </c>
    </row>
    <row r="4" spans="1:10" ht="17.100000000000001" customHeight="1">
      <c r="A4" s="359"/>
      <c r="B4" s="359"/>
      <c r="C4" s="279" t="s">
        <v>9</v>
      </c>
      <c r="D4" s="159">
        <v>26419.475051470596</v>
      </c>
      <c r="E4" s="160">
        <v>4526.7478789758397</v>
      </c>
      <c r="F4" s="160">
        <v>3124.140427275911</v>
      </c>
      <c r="G4" s="160">
        <v>31.243759191176473</v>
      </c>
      <c r="H4" s="161">
        <f t="shared" si="0"/>
        <v>0.11825141949979853</v>
      </c>
      <c r="I4" s="160">
        <v>3910.7563230952387</v>
      </c>
      <c r="J4" s="162">
        <v>3432.3624596358545</v>
      </c>
    </row>
    <row r="5" spans="1:10" ht="17.100000000000001" customHeight="1">
      <c r="A5" s="359"/>
      <c r="B5" s="359"/>
      <c r="C5" s="279" t="s">
        <v>10</v>
      </c>
      <c r="D5" s="159">
        <v>12071.722610731791</v>
      </c>
      <c r="E5" s="160">
        <v>9371.3221167425309</v>
      </c>
      <c r="F5" s="160">
        <v>15767.698845325642</v>
      </c>
      <c r="G5" s="160">
        <v>4475.1726943277308</v>
      </c>
      <c r="H5" s="161">
        <f t="shared" si="0"/>
        <v>1.3061680883313305</v>
      </c>
      <c r="I5" s="160">
        <v>1292.6770295401491</v>
      </c>
      <c r="J5" s="162">
        <v>1228.7082075746964</v>
      </c>
    </row>
    <row r="6" spans="1:10" ht="17.100000000000001" customHeight="1">
      <c r="A6" s="359"/>
      <c r="B6" s="359"/>
      <c r="C6" s="279" t="s">
        <v>11</v>
      </c>
      <c r="D6" s="159">
        <v>7500.1248125000002</v>
      </c>
      <c r="E6" s="160">
        <v>1933.9040625</v>
      </c>
      <c r="F6" s="160">
        <v>812.29346874999987</v>
      </c>
      <c r="G6" s="160">
        <v>81.123840200000004</v>
      </c>
      <c r="H6" s="161">
        <f t="shared" si="0"/>
        <v>0.10830399347437525</v>
      </c>
      <c r="I6" s="160">
        <v>885.59086000000025</v>
      </c>
      <c r="J6" s="162">
        <v>726.7505100000003</v>
      </c>
    </row>
    <row r="7" spans="1:10" ht="17.100000000000001" customHeight="1">
      <c r="A7" s="359"/>
      <c r="B7" s="359"/>
      <c r="C7" s="279" t="s">
        <v>12</v>
      </c>
      <c r="D7" s="159">
        <v>79571.691667717096</v>
      </c>
      <c r="E7" s="160">
        <v>28008.511235317463</v>
      </c>
      <c r="F7" s="160">
        <v>26866.277180393099</v>
      </c>
      <c r="G7" s="160">
        <v>9724.2020148459396</v>
      </c>
      <c r="H7" s="161">
        <f t="shared" si="0"/>
        <v>0.33763611929458293</v>
      </c>
      <c r="I7" s="160">
        <v>9928.4729954435079</v>
      </c>
      <c r="J7" s="162">
        <v>9417.7998728291332</v>
      </c>
    </row>
    <row r="8" spans="1:10" ht="17.100000000000001" customHeight="1">
      <c r="A8" s="359"/>
      <c r="B8" s="359"/>
      <c r="C8" s="279" t="s">
        <v>13</v>
      </c>
      <c r="D8" s="159">
        <v>12961.102435661767</v>
      </c>
      <c r="E8" s="160">
        <v>6331.1278517647061</v>
      </c>
      <c r="F8" s="160">
        <v>10517.115884191175</v>
      </c>
      <c r="G8" s="160">
        <v>7402.13641985294</v>
      </c>
      <c r="H8" s="161">
        <f t="shared" si="0"/>
        <v>0.81143683080953855</v>
      </c>
      <c r="I8" s="160">
        <v>1854.7008891176467</v>
      </c>
      <c r="J8" s="162">
        <v>1559.4836764705879</v>
      </c>
    </row>
    <row r="9" spans="1:10" ht="17.100000000000001" customHeight="1">
      <c r="A9" s="359"/>
      <c r="B9" s="359"/>
      <c r="C9" s="279" t="s">
        <v>14</v>
      </c>
      <c r="D9" s="159">
        <v>29960.880090540377</v>
      </c>
      <c r="E9" s="160">
        <v>13882.197449661529</v>
      </c>
      <c r="F9" s="160">
        <v>20217.613823354339</v>
      </c>
      <c r="G9" s="160">
        <v>4941.5047140522884</v>
      </c>
      <c r="H9" s="161">
        <f t="shared" si="0"/>
        <v>0.67480039846151574</v>
      </c>
      <c r="I9" s="160">
        <v>3481.0504203734827</v>
      </c>
      <c r="J9" s="162">
        <v>3346.9686333846871</v>
      </c>
    </row>
    <row r="10" spans="1:10" ht="17.100000000000001" customHeight="1">
      <c r="A10" s="359"/>
      <c r="B10" s="359"/>
      <c r="C10" s="279" t="s">
        <v>15</v>
      </c>
      <c r="D10" s="159">
        <v>69363.506588585486</v>
      </c>
      <c r="E10" s="160">
        <v>6646.9254279691868</v>
      </c>
      <c r="F10" s="160">
        <v>5548.8262862394949</v>
      </c>
      <c r="G10" s="160">
        <v>243.47630882352942</v>
      </c>
      <c r="H10" s="161">
        <f t="shared" si="0"/>
        <v>7.9996334659825488E-2</v>
      </c>
      <c r="I10" s="160">
        <v>5573.2360343137243</v>
      </c>
      <c r="J10" s="162">
        <v>4720.6811221288526</v>
      </c>
    </row>
    <row r="11" spans="1:10" ht="17.100000000000001" customHeight="1">
      <c r="A11" s="359"/>
      <c r="B11" s="359"/>
      <c r="C11" s="279" t="s">
        <v>16</v>
      </c>
      <c r="D11" s="159">
        <v>15532.741470588233</v>
      </c>
      <c r="E11" s="160">
        <v>8185.2559283088231</v>
      </c>
      <c r="F11" s="160">
        <v>3923.8734742647057</v>
      </c>
      <c r="G11" s="160">
        <v>982.98832352941156</v>
      </c>
      <c r="H11" s="161">
        <f t="shared" si="0"/>
        <v>0.25261950581580794</v>
      </c>
      <c r="I11" s="160">
        <v>360.02554264705884</v>
      </c>
      <c r="J11" s="162">
        <v>515.67169117647052</v>
      </c>
    </row>
    <row r="12" spans="1:10" ht="17.100000000000001" customHeight="1">
      <c r="A12" s="359"/>
      <c r="B12" s="359"/>
      <c r="C12" s="279" t="s">
        <v>17</v>
      </c>
      <c r="D12" s="159">
        <v>18676.053153460092</v>
      </c>
      <c r="E12" s="160">
        <v>10013.748066661276</v>
      </c>
      <c r="F12" s="160">
        <v>14998.93452553554</v>
      </c>
      <c r="G12" s="160">
        <v>3109.9455950091569</v>
      </c>
      <c r="H12" s="161">
        <f t="shared" si="0"/>
        <v>0.80311050746590451</v>
      </c>
      <c r="I12" s="160">
        <v>2674.4007919370201</v>
      </c>
      <c r="J12" s="162">
        <v>2576.4354647044465</v>
      </c>
    </row>
    <row r="13" spans="1:10" ht="17.100000000000001" customHeight="1">
      <c r="A13" s="359"/>
      <c r="B13" s="359"/>
      <c r="C13" s="279" t="s">
        <v>18</v>
      </c>
      <c r="D13" s="159">
        <v>21717.104267156865</v>
      </c>
      <c r="E13" s="160">
        <v>982.95843137254883</v>
      </c>
      <c r="F13" s="160">
        <v>1189.893930392157</v>
      </c>
      <c r="G13" s="160">
        <v>151.93529411764706</v>
      </c>
      <c r="H13" s="161">
        <f t="shared" si="0"/>
        <v>5.4790634872608372E-2</v>
      </c>
      <c r="I13" s="160">
        <v>2226.3933406862743</v>
      </c>
      <c r="J13" s="162">
        <v>1936.783546568628</v>
      </c>
    </row>
    <row r="14" spans="1:10" ht="17.100000000000001" customHeight="1">
      <c r="A14" s="359"/>
      <c r="B14" s="359"/>
      <c r="C14" s="279" t="s">
        <v>19</v>
      </c>
      <c r="D14" s="163">
        <v>366393.48673246941</v>
      </c>
      <c r="E14" s="164">
        <v>100332.32711763524</v>
      </c>
      <c r="F14" s="164">
        <v>111950.32192161492</v>
      </c>
      <c r="G14" s="164">
        <v>32287.704999664107</v>
      </c>
      <c r="H14" s="165">
        <f t="shared" si="0"/>
        <v>0.30554670313601401</v>
      </c>
      <c r="I14" s="164">
        <v>40330.129135282034</v>
      </c>
      <c r="J14" s="166">
        <v>36910.533502008373</v>
      </c>
    </row>
    <row r="15" spans="1:10" ht="17.100000000000001" customHeight="1">
      <c r="A15" s="359"/>
      <c r="B15" s="359" t="s">
        <v>20</v>
      </c>
      <c r="C15" s="279" t="s">
        <v>21</v>
      </c>
      <c r="D15" s="159">
        <v>4206.4264610389619</v>
      </c>
      <c r="E15" s="160">
        <v>1654.9057954545458</v>
      </c>
      <c r="F15" s="160">
        <v>4426.9580376623389</v>
      </c>
      <c r="G15" s="160">
        <v>1284.3042748701298</v>
      </c>
      <c r="H15" s="161">
        <f t="shared" si="0"/>
        <v>1.0524272987216106</v>
      </c>
      <c r="I15" s="160">
        <v>726.74787636363635</v>
      </c>
      <c r="J15" s="162">
        <v>738.50764155844161</v>
      </c>
    </row>
    <row r="16" spans="1:10" ht="17.100000000000001" customHeight="1">
      <c r="A16" s="359"/>
      <c r="B16" s="359"/>
      <c r="C16" s="279" t="s">
        <v>22</v>
      </c>
      <c r="D16" s="159">
        <v>4036.1111111111104</v>
      </c>
      <c r="E16" s="160">
        <v>1345.1277777777777</v>
      </c>
      <c r="F16" s="160">
        <v>3261.1455555555544</v>
      </c>
      <c r="G16" s="160">
        <v>475.71666666666664</v>
      </c>
      <c r="H16" s="161">
        <f t="shared" si="0"/>
        <v>0.80799201651754982</v>
      </c>
      <c r="I16" s="160">
        <v>718.88000000000022</v>
      </c>
      <c r="J16" s="162">
        <v>725.68000000000018</v>
      </c>
    </row>
    <row r="17" spans="1:10" ht="17.100000000000001" customHeight="1">
      <c r="A17" s="359"/>
      <c r="B17" s="359"/>
      <c r="C17" s="279" t="s">
        <v>23</v>
      </c>
      <c r="D17" s="159">
        <v>5632.537152777777</v>
      </c>
      <c r="E17" s="160">
        <v>2282.5961805555553</v>
      </c>
      <c r="F17" s="160">
        <v>4710.7284263888896</v>
      </c>
      <c r="G17" s="160">
        <v>1355.1855555555555</v>
      </c>
      <c r="H17" s="161">
        <f t="shared" si="0"/>
        <v>0.83634218445691344</v>
      </c>
      <c r="I17" s="160">
        <v>965.18356944444452</v>
      </c>
      <c r="J17" s="162">
        <v>1004.6385277777779</v>
      </c>
    </row>
    <row r="18" spans="1:10" ht="17.100000000000001" customHeight="1">
      <c r="A18" s="359"/>
      <c r="B18" s="359"/>
      <c r="C18" s="279" t="s">
        <v>24</v>
      </c>
      <c r="D18" s="159">
        <v>1647.0843750000004</v>
      </c>
      <c r="E18" s="160">
        <v>365.03968750000001</v>
      </c>
      <c r="F18" s="160">
        <v>897.63161250000007</v>
      </c>
      <c r="G18" s="160">
        <v>55.43</v>
      </c>
      <c r="H18" s="161">
        <f t="shared" si="0"/>
        <v>0.54498216735253768</v>
      </c>
      <c r="I18" s="160">
        <v>240.63006499999992</v>
      </c>
      <c r="J18" s="162">
        <v>220.44631499999991</v>
      </c>
    </row>
    <row r="19" spans="1:10" ht="17.100000000000001" customHeight="1">
      <c r="A19" s="359"/>
      <c r="B19" s="359"/>
      <c r="C19" s="279" t="s">
        <v>25</v>
      </c>
      <c r="D19" s="159">
        <v>6132.4503030303031</v>
      </c>
      <c r="E19" s="160">
        <v>2835.9252299783561</v>
      </c>
      <c r="F19" s="160">
        <v>8973.133066215727</v>
      </c>
      <c r="G19" s="160">
        <v>2196.0068234126989</v>
      </c>
      <c r="H19" s="161">
        <f t="shared" si="0"/>
        <v>1.4632214894235216</v>
      </c>
      <c r="I19" s="160">
        <v>1029.1114590072148</v>
      </c>
      <c r="J19" s="162">
        <v>1020.7205007503607</v>
      </c>
    </row>
    <row r="20" spans="1:10" ht="17.100000000000001" customHeight="1">
      <c r="A20" s="359"/>
      <c r="B20" s="359"/>
      <c r="C20" s="279" t="s">
        <v>26</v>
      </c>
      <c r="D20" s="159">
        <v>40166.787878787887</v>
      </c>
      <c r="E20" s="160">
        <v>22335.142987012987</v>
      </c>
      <c r="F20" s="160">
        <v>54786.529264069271</v>
      </c>
      <c r="G20" s="160">
        <v>23958.987619047617</v>
      </c>
      <c r="H20" s="161">
        <f t="shared" si="0"/>
        <v>1.3639758655683314</v>
      </c>
      <c r="I20" s="160">
        <v>4069.8592761904756</v>
      </c>
      <c r="J20" s="162">
        <v>4612.2797437229437</v>
      </c>
    </row>
    <row r="21" spans="1:10" ht="17.100000000000001" customHeight="1">
      <c r="A21" s="359"/>
      <c r="B21" s="359"/>
      <c r="C21" s="279" t="s">
        <v>27</v>
      </c>
      <c r="D21" s="159">
        <v>26072.658037698409</v>
      </c>
      <c r="E21" s="160">
        <v>7784.1393412698408</v>
      </c>
      <c r="F21" s="160">
        <v>18029.468874503968</v>
      </c>
      <c r="G21" s="160">
        <v>4907.6111269841267</v>
      </c>
      <c r="H21" s="161">
        <f t="shared" si="0"/>
        <v>0.69150866200274597</v>
      </c>
      <c r="I21" s="160">
        <v>3996.9385053174601</v>
      </c>
      <c r="J21" s="162">
        <v>3846.3357189809526</v>
      </c>
    </row>
    <row r="22" spans="1:10" ht="17.100000000000001" customHeight="1">
      <c r="A22" s="359"/>
      <c r="B22" s="359"/>
      <c r="C22" s="279" t="s">
        <v>28</v>
      </c>
      <c r="D22" s="159">
        <v>45958.277203571422</v>
      </c>
      <c r="E22" s="160">
        <v>10487.206039285713</v>
      </c>
      <c r="F22" s="160">
        <v>23619.699235000004</v>
      </c>
      <c r="G22" s="160">
        <v>7084.9347857142848</v>
      </c>
      <c r="H22" s="161">
        <f t="shared" si="0"/>
        <v>0.51393787304900351</v>
      </c>
      <c r="I22" s="160">
        <v>5363.8286000000016</v>
      </c>
      <c r="J22" s="162">
        <v>5642.132300000002</v>
      </c>
    </row>
    <row r="23" spans="1:10" ht="17.100000000000001" customHeight="1">
      <c r="A23" s="359"/>
      <c r="B23" s="359"/>
      <c r="C23" s="279" t="s">
        <v>29</v>
      </c>
      <c r="D23" s="159">
        <v>4247.2464843749995</v>
      </c>
      <c r="E23" s="160">
        <v>2153.4704531249999</v>
      </c>
      <c r="F23" s="160">
        <v>4927.2785437499997</v>
      </c>
      <c r="G23" s="160">
        <v>1389.8501093749999</v>
      </c>
      <c r="H23" s="161">
        <f t="shared" si="0"/>
        <v>1.1601112772420294</v>
      </c>
      <c r="I23" s="160">
        <v>659.83583875000022</v>
      </c>
      <c r="J23" s="162">
        <v>723.62344250000046</v>
      </c>
    </row>
    <row r="24" spans="1:10" ht="17.100000000000001" customHeight="1">
      <c r="A24" s="359"/>
      <c r="B24" s="359"/>
      <c r="C24" s="279" t="s">
        <v>30</v>
      </c>
      <c r="D24" s="159">
        <v>1751.7170243818682</v>
      </c>
      <c r="E24" s="160">
        <v>879.82255666208766</v>
      </c>
      <c r="F24" s="160">
        <v>2565.8906679258239</v>
      </c>
      <c r="G24" s="160">
        <v>509.51058035714289</v>
      </c>
      <c r="H24" s="161">
        <f t="shared" si="0"/>
        <v>1.464786054032474</v>
      </c>
      <c r="I24" s="160">
        <v>314.26788645604404</v>
      </c>
      <c r="J24" s="162">
        <v>303.93612376373636</v>
      </c>
    </row>
    <row r="25" spans="1:10" ht="17.100000000000001" customHeight="1">
      <c r="A25" s="359"/>
      <c r="B25" s="359"/>
      <c r="C25" s="279" t="s">
        <v>19</v>
      </c>
      <c r="D25" s="163">
        <v>139851.29603177274</v>
      </c>
      <c r="E25" s="164">
        <v>52123.376048621867</v>
      </c>
      <c r="F25" s="164">
        <v>126198.46328357159</v>
      </c>
      <c r="G25" s="164">
        <v>43217.537541983227</v>
      </c>
      <c r="H25" s="165">
        <f t="shared" si="0"/>
        <v>0.90237607276017395</v>
      </c>
      <c r="I25" s="164">
        <v>18085.283076529278</v>
      </c>
      <c r="J25" s="166">
        <v>18838.300314054213</v>
      </c>
    </row>
    <row r="26" spans="1:10" ht="17.100000000000001" customHeight="1">
      <c r="A26" s="359"/>
      <c r="B26" s="359" t="s">
        <v>31</v>
      </c>
      <c r="C26" s="279" t="s">
        <v>32</v>
      </c>
      <c r="D26" s="159">
        <v>14775.891779094838</v>
      </c>
      <c r="E26" s="160">
        <v>7707.8547349137953</v>
      </c>
      <c r="F26" s="160">
        <v>12654.495135775862</v>
      </c>
      <c r="G26" s="160">
        <v>66.24074353448276</v>
      </c>
      <c r="H26" s="161">
        <f t="shared" si="0"/>
        <v>0.85642852052284513</v>
      </c>
      <c r="I26" s="160">
        <v>2226.2478491379311</v>
      </c>
      <c r="J26" s="162">
        <v>2199.759801724138</v>
      </c>
    </row>
    <row r="27" spans="1:10" ht="17.100000000000001" customHeight="1">
      <c r="A27" s="359"/>
      <c r="B27" s="359"/>
      <c r="C27" s="279" t="s">
        <v>33</v>
      </c>
      <c r="D27" s="159">
        <v>12690.82205067372</v>
      </c>
      <c r="E27" s="160">
        <v>7910.4177477429621</v>
      </c>
      <c r="F27" s="160">
        <v>23659.358069110393</v>
      </c>
      <c r="G27" s="160">
        <v>7185.7696428571435</v>
      </c>
      <c r="H27" s="161">
        <f t="shared" si="0"/>
        <v>1.8642888517891072</v>
      </c>
      <c r="I27" s="160">
        <v>1632.4857371667636</v>
      </c>
      <c r="J27" s="162">
        <v>1641.315709457404</v>
      </c>
    </row>
    <row r="28" spans="1:10" ht="17.100000000000001" customHeight="1">
      <c r="A28" s="359"/>
      <c r="B28" s="359"/>
      <c r="C28" s="279" t="s">
        <v>34</v>
      </c>
      <c r="D28" s="159">
        <v>14626.523253232755</v>
      </c>
      <c r="E28" s="160">
        <v>9890.6952801724201</v>
      </c>
      <c r="F28" s="160">
        <v>30682.879318318974</v>
      </c>
      <c r="G28" s="160">
        <v>6954.6752877155168</v>
      </c>
      <c r="H28" s="161">
        <f t="shared" si="0"/>
        <v>2.0977561644075218</v>
      </c>
      <c r="I28" s="160">
        <v>1864.6597939655173</v>
      </c>
      <c r="J28" s="162">
        <v>1897.7782810344829</v>
      </c>
    </row>
    <row r="29" spans="1:10" ht="17.100000000000001" customHeight="1">
      <c r="A29" s="359"/>
      <c r="B29" s="359"/>
      <c r="C29" s="279" t="s">
        <v>35</v>
      </c>
      <c r="D29" s="159">
        <v>21603.997060344838</v>
      </c>
      <c r="E29" s="160">
        <v>17064.431747521561</v>
      </c>
      <c r="F29" s="160">
        <v>21384.932534482763</v>
      </c>
      <c r="G29" s="160">
        <v>2413.1783405172414</v>
      </c>
      <c r="H29" s="161">
        <f t="shared" si="0"/>
        <v>0.98986000020041764</v>
      </c>
      <c r="I29" s="160">
        <v>2103.1398648491386</v>
      </c>
      <c r="J29" s="162">
        <v>2415.9059270689672</v>
      </c>
    </row>
    <row r="30" spans="1:10" ht="17.100000000000001" customHeight="1">
      <c r="A30" s="359"/>
      <c r="B30" s="359"/>
      <c r="C30" s="279" t="s">
        <v>36</v>
      </c>
      <c r="D30" s="159">
        <v>19314.544724340543</v>
      </c>
      <c r="E30" s="160">
        <v>9826.2931162383902</v>
      </c>
      <c r="F30" s="160">
        <v>16716.532332214301</v>
      </c>
      <c r="G30" s="160">
        <v>2428.5864417550843</v>
      </c>
      <c r="H30" s="161">
        <f t="shared" si="0"/>
        <v>0.86548932790260491</v>
      </c>
      <c r="I30" s="160">
        <v>2785.1439140509879</v>
      </c>
      <c r="J30" s="162">
        <v>2885.7196583591217</v>
      </c>
    </row>
    <row r="31" spans="1:10" ht="17.100000000000001" customHeight="1">
      <c r="A31" s="359"/>
      <c r="B31" s="359"/>
      <c r="C31" s="279" t="s">
        <v>37</v>
      </c>
      <c r="D31" s="159">
        <v>30366.383081896565</v>
      </c>
      <c r="E31" s="160">
        <v>8013.2711324353459</v>
      </c>
      <c r="F31" s="160">
        <v>13746.923544181034</v>
      </c>
      <c r="G31" s="160">
        <v>3507.4130366379313</v>
      </c>
      <c r="H31" s="161">
        <f t="shared" si="0"/>
        <v>0.45270203919598501</v>
      </c>
      <c r="I31" s="160">
        <v>2788.667204741379</v>
      </c>
      <c r="J31" s="162">
        <v>2944.9488038793097</v>
      </c>
    </row>
    <row r="32" spans="1:10" ht="17.100000000000001" customHeight="1">
      <c r="A32" s="359"/>
      <c r="B32" s="359"/>
      <c r="C32" s="279" t="s">
        <v>38</v>
      </c>
      <c r="D32" s="159">
        <v>33928.574654633616</v>
      </c>
      <c r="E32" s="160">
        <v>9916.7862696659486</v>
      </c>
      <c r="F32" s="160">
        <v>10208.563258081887</v>
      </c>
      <c r="G32" s="160">
        <v>148.23400862068965</v>
      </c>
      <c r="H32" s="161">
        <f t="shared" si="0"/>
        <v>0.30088394110265715</v>
      </c>
      <c r="I32" s="160">
        <v>3925.7390586206907</v>
      </c>
      <c r="J32" s="162">
        <v>3867.850847413793</v>
      </c>
    </row>
    <row r="33" spans="1:10" ht="17.100000000000001" customHeight="1">
      <c r="A33" s="359"/>
      <c r="B33" s="359"/>
      <c r="C33" s="279" t="s">
        <v>39</v>
      </c>
      <c r="D33" s="159">
        <v>17201.055550107754</v>
      </c>
      <c r="E33" s="160">
        <v>10040.342844673645</v>
      </c>
      <c r="F33" s="160">
        <v>18729.471103140393</v>
      </c>
      <c r="G33" s="160">
        <v>1814.1266142241377</v>
      </c>
      <c r="H33" s="161">
        <f t="shared" si="0"/>
        <v>1.0888559163465446</v>
      </c>
      <c r="I33" s="160">
        <v>1449.7783495073884</v>
      </c>
      <c r="J33" s="162">
        <v>1472.8962258620684</v>
      </c>
    </row>
    <row r="34" spans="1:10" ht="17.100000000000001" customHeight="1">
      <c r="A34" s="359"/>
      <c r="B34" s="359"/>
      <c r="C34" s="279" t="s">
        <v>40</v>
      </c>
      <c r="D34" s="159">
        <v>15083.746294950741</v>
      </c>
      <c r="E34" s="160">
        <v>9702.8171767241438</v>
      </c>
      <c r="F34" s="160">
        <v>24345.30373121921</v>
      </c>
      <c r="G34" s="160">
        <v>3802.0524528940887</v>
      </c>
      <c r="H34" s="161">
        <f t="shared" si="0"/>
        <v>1.6140090966240104</v>
      </c>
      <c r="I34" s="160">
        <v>2009.8962394581274</v>
      </c>
      <c r="J34" s="162">
        <v>1986.5503041132995</v>
      </c>
    </row>
    <row r="35" spans="1:10" ht="17.100000000000001" customHeight="1">
      <c r="A35" s="359"/>
      <c r="B35" s="359"/>
      <c r="C35" s="279" t="s">
        <v>41</v>
      </c>
      <c r="D35" s="159">
        <v>33901.072681034486</v>
      </c>
      <c r="E35" s="160">
        <v>9108.5661206896602</v>
      </c>
      <c r="F35" s="160">
        <v>10089.528672413795</v>
      </c>
      <c r="G35" s="160">
        <v>299.21612068965516</v>
      </c>
      <c r="H35" s="161">
        <f t="shared" si="0"/>
        <v>0.29761679718347822</v>
      </c>
      <c r="I35" s="160">
        <v>1198.9799999896554</v>
      </c>
      <c r="J35" s="162">
        <v>1825.0102655172416</v>
      </c>
    </row>
    <row r="36" spans="1:10" ht="17.100000000000001" customHeight="1">
      <c r="A36" s="359"/>
      <c r="B36" s="359"/>
      <c r="C36" s="279" t="s">
        <v>42</v>
      </c>
      <c r="D36" s="159">
        <v>18327.373542633737</v>
      </c>
      <c r="E36" s="160">
        <v>3833.2450941276147</v>
      </c>
      <c r="F36" s="160">
        <v>4517.8830580395315</v>
      </c>
      <c r="G36" s="160">
        <v>225.6730313697318</v>
      </c>
      <c r="H36" s="161">
        <f t="shared" si="0"/>
        <v>0.24651012036885067</v>
      </c>
      <c r="I36" s="160">
        <v>757.50917620837049</v>
      </c>
      <c r="J36" s="162">
        <v>696.20978776156812</v>
      </c>
    </row>
    <row r="37" spans="1:10" ht="17.100000000000001" customHeight="1">
      <c r="A37" s="359"/>
      <c r="B37" s="359"/>
      <c r="C37" s="279" t="s">
        <v>43</v>
      </c>
      <c r="D37" s="159">
        <v>32591.894428879321</v>
      </c>
      <c r="E37" s="160">
        <v>4371.9076891163813</v>
      </c>
      <c r="F37" s="160">
        <v>4322.261449568965</v>
      </c>
      <c r="G37" s="160">
        <v>546.77370355603443</v>
      </c>
      <c r="H37" s="161">
        <f t="shared" si="0"/>
        <v>0.1326176807242925</v>
      </c>
      <c r="I37" s="160">
        <v>2173.6179224137927</v>
      </c>
      <c r="J37" s="162">
        <v>1976.2359612068965</v>
      </c>
    </row>
    <row r="38" spans="1:10" ht="17.100000000000001" customHeight="1">
      <c r="A38" s="359"/>
      <c r="B38" s="359"/>
      <c r="C38" s="279" t="s">
        <v>44</v>
      </c>
      <c r="D38" s="159">
        <v>59882.457829125662</v>
      </c>
      <c r="E38" s="160">
        <v>23826.531112309123</v>
      </c>
      <c r="F38" s="160">
        <v>22374.678140743003</v>
      </c>
      <c r="G38" s="160">
        <v>2609.2555215517241</v>
      </c>
      <c r="H38" s="161">
        <f t="shared" si="0"/>
        <v>0.37364328305610051</v>
      </c>
      <c r="I38" s="160">
        <v>4776.2857268472881</v>
      </c>
      <c r="J38" s="162">
        <v>4599.9494731034465</v>
      </c>
    </row>
    <row r="39" spans="1:10" ht="17.100000000000001" customHeight="1">
      <c r="A39" s="359"/>
      <c r="B39" s="359"/>
      <c r="C39" s="279" t="s">
        <v>45</v>
      </c>
      <c r="D39" s="159">
        <v>20787.947599137922</v>
      </c>
      <c r="E39" s="160">
        <v>6439.9130866687146</v>
      </c>
      <c r="F39" s="160">
        <v>5227.2199439347296</v>
      </c>
      <c r="G39" s="160">
        <v>140.6112931034483</v>
      </c>
      <c r="H39" s="161">
        <f t="shared" si="0"/>
        <v>0.25145435445255321</v>
      </c>
      <c r="I39" s="160">
        <v>1556.4337247290634</v>
      </c>
      <c r="J39" s="162">
        <v>1703.2702554187192</v>
      </c>
    </row>
    <row r="40" spans="1:10" ht="17.100000000000001" customHeight="1">
      <c r="A40" s="359"/>
      <c r="B40" s="359"/>
      <c r="C40" s="279" t="s">
        <v>46</v>
      </c>
      <c r="D40" s="159">
        <v>10332.062367995688</v>
      </c>
      <c r="E40" s="160">
        <v>5576.7012148706899</v>
      </c>
      <c r="F40" s="160">
        <v>6076.8013044181052</v>
      </c>
      <c r="G40" s="160">
        <v>249.16137931034484</v>
      </c>
      <c r="H40" s="161">
        <f t="shared" si="0"/>
        <v>0.58814988605193075</v>
      </c>
      <c r="I40" s="160">
        <v>1351.2853275862076</v>
      </c>
      <c r="J40" s="162">
        <v>1323.0915997844829</v>
      </c>
    </row>
    <row r="41" spans="1:10" ht="17.100000000000001" customHeight="1">
      <c r="A41" s="359"/>
      <c r="B41" s="359"/>
      <c r="C41" s="279" t="s">
        <v>19</v>
      </c>
      <c r="D41" s="163">
        <v>355414.34689808224</v>
      </c>
      <c r="E41" s="164">
        <v>143229.77436787036</v>
      </c>
      <c r="F41" s="164">
        <v>224736.83159564293</v>
      </c>
      <c r="G41" s="164">
        <v>32390.967618337258</v>
      </c>
      <c r="H41" s="165">
        <f t="shared" si="0"/>
        <v>0.63232346571560294</v>
      </c>
      <c r="I41" s="164">
        <v>32599.869889272308</v>
      </c>
      <c r="J41" s="166">
        <v>33436.492901704944</v>
      </c>
    </row>
    <row r="42" spans="1:10" ht="17.100000000000001" customHeight="1">
      <c r="A42" s="359"/>
      <c r="B42" s="359" t="s">
        <v>47</v>
      </c>
      <c r="C42" s="279" t="s">
        <v>48</v>
      </c>
      <c r="D42" s="159">
        <v>2703.6576999999988</v>
      </c>
      <c r="E42" s="160">
        <v>1551.4845333333328</v>
      </c>
      <c r="F42" s="160">
        <v>3821.5467266666665</v>
      </c>
      <c r="G42" s="160">
        <v>1877.0658964000002</v>
      </c>
      <c r="H42" s="161">
        <f t="shared" si="0"/>
        <v>1.4134728396522489</v>
      </c>
      <c r="I42" s="160">
        <v>441.43738293333325</v>
      </c>
      <c r="J42" s="162">
        <v>458.05122186666659</v>
      </c>
    </row>
    <row r="43" spans="1:10" ht="17.100000000000001" customHeight="1">
      <c r="A43" s="359"/>
      <c r="B43" s="359"/>
      <c r="C43" s="279" t="s">
        <v>49</v>
      </c>
      <c r="D43" s="159">
        <v>9008.1299561717788</v>
      </c>
      <c r="E43" s="160">
        <v>6407.6567353877244</v>
      </c>
      <c r="F43" s="160">
        <v>15454.177610677089</v>
      </c>
      <c r="G43" s="160">
        <v>6944.2771679755078</v>
      </c>
      <c r="H43" s="161">
        <f t="shared" si="0"/>
        <v>1.7155811123804783</v>
      </c>
      <c r="I43" s="160">
        <v>826.32087784398379</v>
      </c>
      <c r="J43" s="162">
        <v>829.26049837659741</v>
      </c>
    </row>
    <row r="44" spans="1:10" ht="17.100000000000001" customHeight="1">
      <c r="A44" s="359"/>
      <c r="B44" s="359"/>
      <c r="C44" s="279" t="s">
        <v>50</v>
      </c>
      <c r="D44" s="159">
        <v>5005.9226060606061</v>
      </c>
      <c r="E44" s="160">
        <v>2985.1782398989913</v>
      </c>
      <c r="F44" s="160">
        <v>8443.2823579797969</v>
      </c>
      <c r="G44" s="160">
        <v>3445.0914071717179</v>
      </c>
      <c r="H44" s="161">
        <f t="shared" si="0"/>
        <v>1.6866585887200141</v>
      </c>
      <c r="I44" s="160">
        <v>827.03779313131292</v>
      </c>
      <c r="J44" s="162">
        <v>814.10977090909068</v>
      </c>
    </row>
    <row r="45" spans="1:10" ht="17.100000000000001" customHeight="1">
      <c r="A45" s="359"/>
      <c r="B45" s="359"/>
      <c r="C45" s="279" t="s">
        <v>51</v>
      </c>
      <c r="D45" s="159">
        <v>1949.4565384615385</v>
      </c>
      <c r="E45" s="160">
        <v>1949.4565384615385</v>
      </c>
      <c r="F45" s="160">
        <v>6242.5637538461542</v>
      </c>
      <c r="G45" s="160">
        <v>4263.0810264102565</v>
      </c>
      <c r="H45" s="161">
        <f t="shared" si="0"/>
        <v>3.202207195022992</v>
      </c>
      <c r="I45" s="160">
        <v>339.17996287179511</v>
      </c>
      <c r="J45" s="162">
        <v>340.30601087179508</v>
      </c>
    </row>
    <row r="46" spans="1:10" ht="17.100000000000001" customHeight="1">
      <c r="A46" s="359"/>
      <c r="B46" s="359"/>
      <c r="C46" s="279" t="s">
        <v>52</v>
      </c>
      <c r="D46" s="159">
        <v>11320.076800505052</v>
      </c>
      <c r="E46" s="160">
        <v>10638.962492424242</v>
      </c>
      <c r="F46" s="160">
        <v>34517.930162373734</v>
      </c>
      <c r="G46" s="160">
        <v>15765.640104393942</v>
      </c>
      <c r="H46" s="161">
        <f t="shared" si="0"/>
        <v>3.0492664290787936</v>
      </c>
      <c r="I46" s="160">
        <v>2099.4985890989901</v>
      </c>
      <c r="J46" s="162">
        <v>2051.5355162707078</v>
      </c>
    </row>
    <row r="47" spans="1:10" ht="17.100000000000001" customHeight="1">
      <c r="A47" s="359"/>
      <c r="B47" s="359"/>
      <c r="C47" s="279" t="s">
        <v>53</v>
      </c>
      <c r="D47" s="159">
        <v>1296.2043333333331</v>
      </c>
      <c r="E47" s="160">
        <v>60.933333333333337</v>
      </c>
      <c r="F47" s="160">
        <v>128.93493333333333</v>
      </c>
      <c r="G47" s="167"/>
      <c r="H47" s="161">
        <f t="shared" si="0"/>
        <v>9.9471148196027745E-2</v>
      </c>
      <c r="I47" s="160">
        <v>35.463200000000001</v>
      </c>
      <c r="J47" s="162">
        <v>25.713866666666664</v>
      </c>
    </row>
    <row r="48" spans="1:10" ht="17.100000000000001" customHeight="1">
      <c r="A48" s="359"/>
      <c r="B48" s="359"/>
      <c r="C48" s="279" t="s">
        <v>54</v>
      </c>
      <c r="D48" s="159">
        <v>11692.580182790081</v>
      </c>
      <c r="E48" s="160">
        <v>9227.4728876962981</v>
      </c>
      <c r="F48" s="160">
        <v>25166.163338278504</v>
      </c>
      <c r="G48" s="160">
        <v>13693.745048815923</v>
      </c>
      <c r="H48" s="161">
        <f t="shared" si="0"/>
        <v>2.1523190728526918</v>
      </c>
      <c r="I48" s="160">
        <v>1868.9171930115265</v>
      </c>
      <c r="J48" s="162">
        <v>1853.8944290633394</v>
      </c>
    </row>
    <row r="49" spans="1:10" ht="17.100000000000001" customHeight="1">
      <c r="A49" s="359"/>
      <c r="B49" s="359"/>
      <c r="C49" s="279" t="s">
        <v>55</v>
      </c>
      <c r="D49" s="159">
        <v>7297.454186237379</v>
      </c>
      <c r="E49" s="160">
        <v>6403.28060037879</v>
      </c>
      <c r="F49" s="160">
        <v>11426.934287121208</v>
      </c>
      <c r="G49" s="160">
        <v>4387.461274747473</v>
      </c>
      <c r="H49" s="161">
        <f t="shared" si="0"/>
        <v>1.5658795513470731</v>
      </c>
      <c r="I49" s="160">
        <v>1002.9730761111113</v>
      </c>
      <c r="J49" s="162">
        <v>1012.8529083333334</v>
      </c>
    </row>
    <row r="50" spans="1:10" ht="17.100000000000001" customHeight="1">
      <c r="A50" s="359"/>
      <c r="B50" s="359"/>
      <c r="C50" s="279" t="s">
        <v>56</v>
      </c>
      <c r="D50" s="159">
        <v>2311.6154545454547</v>
      </c>
      <c r="E50" s="160">
        <v>1956.4359544360016</v>
      </c>
      <c r="F50" s="160">
        <v>3737.6413564812196</v>
      </c>
      <c r="G50" s="160">
        <v>974.49713159458338</v>
      </c>
      <c r="H50" s="161">
        <f t="shared" si="0"/>
        <v>1.6168958159246136</v>
      </c>
      <c r="I50" s="160">
        <v>273.26810591212438</v>
      </c>
      <c r="J50" s="162">
        <v>271.8529375323514</v>
      </c>
    </row>
    <row r="51" spans="1:10" ht="17.100000000000001" customHeight="1">
      <c r="A51" s="359"/>
      <c r="B51" s="359"/>
      <c r="C51" s="279" t="s">
        <v>57</v>
      </c>
      <c r="D51" s="159">
        <v>4437.8118965919712</v>
      </c>
      <c r="E51" s="160">
        <v>3512.8754726890757</v>
      </c>
      <c r="F51" s="160">
        <v>8131.7608032259595</v>
      </c>
      <c r="G51" s="160">
        <v>2952.8928802287583</v>
      </c>
      <c r="H51" s="161">
        <f t="shared" si="0"/>
        <v>1.8323806850557964</v>
      </c>
      <c r="I51" s="160">
        <v>698.79127535014027</v>
      </c>
      <c r="J51" s="162">
        <v>685.3554753501403</v>
      </c>
    </row>
    <row r="52" spans="1:10" ht="17.100000000000001" customHeight="1">
      <c r="A52" s="359"/>
      <c r="B52" s="359"/>
      <c r="C52" s="279" t="s">
        <v>58</v>
      </c>
      <c r="D52" s="159">
        <v>9875.7287627200803</v>
      </c>
      <c r="E52" s="160">
        <v>7795.0199834267623</v>
      </c>
      <c r="F52" s="160">
        <v>14350.735827069557</v>
      </c>
      <c r="G52" s="160">
        <v>5786.0046326766123</v>
      </c>
      <c r="H52" s="161">
        <f t="shared" si="0"/>
        <v>1.4531318317734885</v>
      </c>
      <c r="I52" s="160">
        <v>886.93620951843513</v>
      </c>
      <c r="J52" s="162">
        <v>882.4858928012635</v>
      </c>
    </row>
    <row r="53" spans="1:10" ht="17.100000000000001" customHeight="1">
      <c r="A53" s="359"/>
      <c r="B53" s="359"/>
      <c r="C53" s="279" t="s">
        <v>59</v>
      </c>
      <c r="D53" s="159">
        <v>5675.9539884559899</v>
      </c>
      <c r="E53" s="160">
        <v>3858.3156154401163</v>
      </c>
      <c r="F53" s="160">
        <v>6237.2853760822527</v>
      </c>
      <c r="G53" s="160">
        <v>2400.384569917027</v>
      </c>
      <c r="H53" s="161">
        <f t="shared" si="0"/>
        <v>1.0988963949968453</v>
      </c>
      <c r="I53" s="160">
        <v>821.50063413852808</v>
      </c>
      <c r="J53" s="162">
        <v>803.83454282539697</v>
      </c>
    </row>
    <row r="54" spans="1:10" ht="17.100000000000001" customHeight="1">
      <c r="A54" s="359"/>
      <c r="B54" s="359"/>
      <c r="C54" s="279" t="s">
        <v>19</v>
      </c>
      <c r="D54" s="163">
        <v>72574.592405873263</v>
      </c>
      <c r="E54" s="164">
        <v>56347.07238690622</v>
      </c>
      <c r="F54" s="164">
        <v>137658.9565331355</v>
      </c>
      <c r="G54" s="164">
        <v>62490.141140331805</v>
      </c>
      <c r="H54" s="165">
        <f t="shared" si="0"/>
        <v>1.8967926924518992</v>
      </c>
      <c r="I54" s="164">
        <v>10121.324299921282</v>
      </c>
      <c r="J54" s="166">
        <v>10029.253070867351</v>
      </c>
    </row>
    <row r="55" spans="1:10" ht="17.100000000000001" customHeight="1">
      <c r="A55" s="359"/>
      <c r="B55" s="359" t="s">
        <v>60</v>
      </c>
      <c r="C55" s="279" t="s">
        <v>61</v>
      </c>
      <c r="D55" s="159">
        <v>7103.7848265977455</v>
      </c>
      <c r="E55" s="160">
        <v>348.19692434210526</v>
      </c>
      <c r="F55" s="160">
        <v>556.64524680451132</v>
      </c>
      <c r="G55" s="160">
        <v>208.02894736842109</v>
      </c>
      <c r="H55" s="161">
        <f t="shared" si="0"/>
        <v>7.8358967844907049E-2</v>
      </c>
      <c r="I55" s="160">
        <v>1094.2136857142855</v>
      </c>
      <c r="J55" s="162">
        <v>965.84445639097726</v>
      </c>
    </row>
    <row r="56" spans="1:10" ht="17.100000000000001" customHeight="1">
      <c r="A56" s="359"/>
      <c r="B56" s="359"/>
      <c r="C56" s="279" t="s">
        <v>62</v>
      </c>
      <c r="D56" s="159">
        <v>39595.686856725122</v>
      </c>
      <c r="E56" s="160">
        <v>2085.2438758563076</v>
      </c>
      <c r="F56" s="160">
        <v>1848.824073391814</v>
      </c>
      <c r="G56" s="160">
        <v>208.02894736842109</v>
      </c>
      <c r="H56" s="161">
        <f t="shared" si="0"/>
        <v>4.6692562250067418E-2</v>
      </c>
      <c r="I56" s="160">
        <v>4149.6533628237248</v>
      </c>
      <c r="J56" s="162">
        <v>3112.2650779448609</v>
      </c>
    </row>
    <row r="57" spans="1:10" ht="17.100000000000001" customHeight="1">
      <c r="A57" s="359"/>
      <c r="B57" s="359"/>
      <c r="C57" s="279" t="s">
        <v>63</v>
      </c>
      <c r="D57" s="159">
        <v>11767.781200273414</v>
      </c>
      <c r="E57" s="160">
        <v>818.53953947368427</v>
      </c>
      <c r="F57" s="160">
        <v>388.51931023581682</v>
      </c>
      <c r="G57" s="167"/>
      <c r="H57" s="161">
        <f t="shared" si="0"/>
        <v>3.3015511048658006E-2</v>
      </c>
      <c r="I57" s="160">
        <v>1852.5006337662337</v>
      </c>
      <c r="J57" s="162">
        <v>1756.8767840054684</v>
      </c>
    </row>
    <row r="58" spans="1:10" ht="17.100000000000001" customHeight="1">
      <c r="A58" s="359"/>
      <c r="B58" s="359"/>
      <c r="C58" s="279" t="s">
        <v>64</v>
      </c>
      <c r="D58" s="159">
        <v>13770.196522556398</v>
      </c>
      <c r="E58" s="160">
        <v>1762.6973834586468</v>
      </c>
      <c r="F58" s="160">
        <v>366.96389379699252</v>
      </c>
      <c r="G58" s="167"/>
      <c r="H58" s="161">
        <f t="shared" si="0"/>
        <v>2.6649139915750943E-2</v>
      </c>
      <c r="I58" s="160">
        <v>344.85366541353386</v>
      </c>
      <c r="J58" s="162">
        <v>287.90412593984968</v>
      </c>
    </row>
    <row r="59" spans="1:10" ht="17.100000000000001" customHeight="1">
      <c r="A59" s="359"/>
      <c r="B59" s="359"/>
      <c r="C59" s="279" t="s">
        <v>60</v>
      </c>
      <c r="D59" s="159">
        <v>225.76949999999999</v>
      </c>
      <c r="E59" s="160">
        <v>10.327499999999999</v>
      </c>
      <c r="F59" s="160">
        <v>5.4135</v>
      </c>
      <c r="G59" s="167"/>
      <c r="H59" s="161">
        <f t="shared" si="0"/>
        <v>2.3977995256223714E-2</v>
      </c>
      <c r="I59" s="160">
        <v>19.209599999999998</v>
      </c>
      <c r="J59" s="162">
        <v>12.06</v>
      </c>
    </row>
    <row r="60" spans="1:10" ht="17.100000000000001" customHeight="1">
      <c r="A60" s="359"/>
      <c r="B60" s="359"/>
      <c r="C60" s="279" t="s">
        <v>65</v>
      </c>
      <c r="D60" s="159">
        <v>32980.908290309118</v>
      </c>
      <c r="E60" s="160">
        <v>2532.1273218880542</v>
      </c>
      <c r="F60" s="160">
        <v>2645.2698834586467</v>
      </c>
      <c r="G60" s="160">
        <v>752.86666666666679</v>
      </c>
      <c r="H60" s="161">
        <f t="shared" si="0"/>
        <v>8.0206095604586927E-2</v>
      </c>
      <c r="I60" s="160">
        <v>3480.5393286048438</v>
      </c>
      <c r="J60" s="162">
        <v>2883.5267679532153</v>
      </c>
    </row>
    <row r="61" spans="1:10" ht="17.100000000000001" customHeight="1">
      <c r="A61" s="359"/>
      <c r="B61" s="359"/>
      <c r="C61" s="279" t="s">
        <v>19</v>
      </c>
      <c r="D61" s="163">
        <v>105444.12719646181</v>
      </c>
      <c r="E61" s="164">
        <v>7557.1325450187978</v>
      </c>
      <c r="F61" s="164">
        <v>5811.6359076877816</v>
      </c>
      <c r="G61" s="164">
        <v>1168.924561403509</v>
      </c>
      <c r="H61" s="165">
        <f t="shared" si="0"/>
        <v>5.5115785603304719E-2</v>
      </c>
      <c r="I61" s="164">
        <v>10940.970276322621</v>
      </c>
      <c r="J61" s="166">
        <v>9018.4772122343711</v>
      </c>
    </row>
    <row r="62" spans="1:10" ht="17.100000000000001" customHeight="1">
      <c r="A62" s="359"/>
      <c r="B62" s="359" t="s">
        <v>66</v>
      </c>
      <c r="C62" s="279" t="s">
        <v>67</v>
      </c>
      <c r="D62" s="159">
        <v>6034.2025099881812</v>
      </c>
      <c r="E62" s="160">
        <v>5347.3871503292812</v>
      </c>
      <c r="F62" s="160">
        <v>16690.876385448326</v>
      </c>
      <c r="G62" s="160">
        <v>6696.0566379986503</v>
      </c>
      <c r="H62" s="161">
        <f t="shared" si="0"/>
        <v>2.7660451166198956</v>
      </c>
      <c r="I62" s="160">
        <v>990.46796524822696</v>
      </c>
      <c r="J62" s="162">
        <v>1039.1809860857818</v>
      </c>
    </row>
    <row r="63" spans="1:10" ht="17.100000000000001" customHeight="1">
      <c r="A63" s="359"/>
      <c r="B63" s="359"/>
      <c r="C63" s="279" t="s">
        <v>68</v>
      </c>
      <c r="D63" s="159">
        <v>6275.8940224586322</v>
      </c>
      <c r="E63" s="160">
        <v>5964.8847245862917</v>
      </c>
      <c r="F63" s="160">
        <v>22180.504213947999</v>
      </c>
      <c r="G63" s="160">
        <v>13415.037918693344</v>
      </c>
      <c r="H63" s="161">
        <f t="shared" si="0"/>
        <v>3.534238171418103</v>
      </c>
      <c r="I63" s="160">
        <v>1010.4223216683556</v>
      </c>
      <c r="J63" s="162">
        <v>994.78583946639708</v>
      </c>
    </row>
    <row r="64" spans="1:10" ht="17.100000000000001" customHeight="1">
      <c r="A64" s="359"/>
      <c r="B64" s="359"/>
      <c r="C64" s="279" t="s">
        <v>69</v>
      </c>
      <c r="D64" s="159">
        <v>3711.0761979450808</v>
      </c>
      <c r="E64" s="160">
        <v>2658.9906160210944</v>
      </c>
      <c r="F64" s="160">
        <v>7301.6713578832514</v>
      </c>
      <c r="G64" s="160">
        <v>3202.2494389889084</v>
      </c>
      <c r="H64" s="161">
        <f t="shared" si="0"/>
        <v>1.9675347442141922</v>
      </c>
      <c r="I64" s="160">
        <v>586.93726097472234</v>
      </c>
      <c r="J64" s="162">
        <v>605.27204499727202</v>
      </c>
    </row>
    <row r="65" spans="1:10" ht="17.100000000000001" customHeight="1">
      <c r="A65" s="359"/>
      <c r="B65" s="359"/>
      <c r="C65" s="279" t="s">
        <v>70</v>
      </c>
      <c r="D65" s="159">
        <v>2802.1216033931305</v>
      </c>
      <c r="E65" s="160">
        <v>1846.9121019329716</v>
      </c>
      <c r="F65" s="160">
        <v>5413.1514625921282</v>
      </c>
      <c r="G65" s="160">
        <v>2217.3864723960505</v>
      </c>
      <c r="H65" s="161">
        <f t="shared" si="0"/>
        <v>1.9318046211974751</v>
      </c>
      <c r="I65" s="160">
        <v>471.91208989014058</v>
      </c>
      <c r="J65" s="162">
        <v>462.64899347406487</v>
      </c>
    </row>
    <row r="66" spans="1:10" ht="17.100000000000001" customHeight="1">
      <c r="A66" s="359"/>
      <c r="B66" s="359"/>
      <c r="C66" s="279" t="s">
        <v>71</v>
      </c>
      <c r="D66" s="159">
        <v>8725.5604518743712</v>
      </c>
      <c r="E66" s="160">
        <v>7581.5588257345535</v>
      </c>
      <c r="F66" s="160">
        <v>27847.452351729342</v>
      </c>
      <c r="G66" s="160">
        <v>14959.251200218026</v>
      </c>
      <c r="H66" s="161">
        <f t="shared" si="0"/>
        <v>3.1914800780215011</v>
      </c>
      <c r="I66" s="160">
        <v>1072.6205938494552</v>
      </c>
      <c r="J66" s="162">
        <v>1106.88273441405</v>
      </c>
    </row>
    <row r="67" spans="1:10" ht="17.100000000000001" customHeight="1">
      <c r="A67" s="359"/>
      <c r="B67" s="359"/>
      <c r="C67" s="279" t="s">
        <v>72</v>
      </c>
      <c r="D67" s="159">
        <v>9135.735952520783</v>
      </c>
      <c r="E67" s="160">
        <v>5892.591659977903</v>
      </c>
      <c r="F67" s="160">
        <v>19514.98182985598</v>
      </c>
      <c r="G67" s="160">
        <v>8759.2325438528951</v>
      </c>
      <c r="H67" s="161">
        <f t="shared" ref="H67:H130" si="1">IFERROR((F67/D67),0)</f>
        <v>2.1361149152380325</v>
      </c>
      <c r="I67" s="160">
        <v>1298.3099986921379</v>
      </c>
      <c r="J67" s="162">
        <v>1338.5177453912627</v>
      </c>
    </row>
    <row r="68" spans="1:10" ht="17.100000000000001" customHeight="1">
      <c r="A68" s="359"/>
      <c r="B68" s="359"/>
      <c r="C68" s="279" t="s">
        <v>73</v>
      </c>
      <c r="D68" s="159">
        <v>14714.411472897678</v>
      </c>
      <c r="E68" s="160">
        <v>14478.068730496463</v>
      </c>
      <c r="F68" s="160">
        <v>43740.801237757507</v>
      </c>
      <c r="G68" s="160">
        <v>25126.2922189083</v>
      </c>
      <c r="H68" s="161">
        <f t="shared" si="1"/>
        <v>2.9726504059182548</v>
      </c>
      <c r="I68" s="160">
        <v>1930.0317350557234</v>
      </c>
      <c r="J68" s="162">
        <v>1898.0629832880779</v>
      </c>
    </row>
    <row r="69" spans="1:10" ht="17.100000000000001" customHeight="1">
      <c r="A69" s="359"/>
      <c r="B69" s="359"/>
      <c r="C69" s="279" t="s">
        <v>74</v>
      </c>
      <c r="D69" s="159">
        <v>4226.3528451888124</v>
      </c>
      <c r="E69" s="160">
        <v>3779.1464375302771</v>
      </c>
      <c r="F69" s="160">
        <v>10813.457990638863</v>
      </c>
      <c r="G69" s="160">
        <v>4276.4701180110678</v>
      </c>
      <c r="H69" s="161">
        <f t="shared" si="1"/>
        <v>2.5585790838426248</v>
      </c>
      <c r="I69" s="160">
        <v>676.41886124077575</v>
      </c>
      <c r="J69" s="162">
        <v>670.5935328797749</v>
      </c>
    </row>
    <row r="70" spans="1:10" ht="17.100000000000001" customHeight="1">
      <c r="A70" s="359"/>
      <c r="B70" s="359"/>
      <c r="C70" s="279" t="s">
        <v>19</v>
      </c>
      <c r="D70" s="163">
        <v>55625.355056266671</v>
      </c>
      <c r="E70" s="164">
        <v>47549.540246608834</v>
      </c>
      <c r="F70" s="164">
        <v>153502.89682985342</v>
      </c>
      <c r="G70" s="164">
        <v>78651.976549067243</v>
      </c>
      <c r="H70" s="165">
        <f t="shared" si="1"/>
        <v>2.7595850251127523</v>
      </c>
      <c r="I70" s="164">
        <v>8037.1208266195381</v>
      </c>
      <c r="J70" s="166">
        <v>8115.9448599966809</v>
      </c>
    </row>
    <row r="71" spans="1:10" ht="17.100000000000001" customHeight="1">
      <c r="A71" s="359"/>
      <c r="B71" s="359" t="s">
        <v>75</v>
      </c>
      <c r="C71" s="279" t="s">
        <v>76</v>
      </c>
      <c r="D71" s="159">
        <v>1932.9242680180182</v>
      </c>
      <c r="E71" s="160">
        <v>1894.3809121621623</v>
      </c>
      <c r="F71" s="160">
        <v>9620.7630056306316</v>
      </c>
      <c r="G71" s="160">
        <v>7469.0406204954952</v>
      </c>
      <c r="H71" s="161">
        <f t="shared" si="1"/>
        <v>4.9773098536838019</v>
      </c>
      <c r="I71" s="160">
        <v>335.15300000000002</v>
      </c>
      <c r="J71" s="162">
        <v>308.57830720720722</v>
      </c>
    </row>
    <row r="72" spans="1:10" ht="17.100000000000001" customHeight="1">
      <c r="A72" s="359"/>
      <c r="B72" s="359"/>
      <c r="C72" s="279" t="s">
        <v>77</v>
      </c>
      <c r="D72" s="159">
        <v>5982.1223091377869</v>
      </c>
      <c r="E72" s="160">
        <v>5586.3150191549221</v>
      </c>
      <c r="F72" s="160">
        <v>14240.870930671312</v>
      </c>
      <c r="G72" s="160">
        <v>8619.0103225745206</v>
      </c>
      <c r="H72" s="161">
        <f t="shared" si="1"/>
        <v>2.3805716758612832</v>
      </c>
      <c r="I72" s="160">
        <v>906.18413793708771</v>
      </c>
      <c r="J72" s="162">
        <v>818.00547816397261</v>
      </c>
    </row>
    <row r="73" spans="1:10" ht="17.100000000000001" customHeight="1">
      <c r="A73" s="359"/>
      <c r="B73" s="359"/>
      <c r="C73" s="279" t="s">
        <v>78</v>
      </c>
      <c r="D73" s="159">
        <v>13062.932964143118</v>
      </c>
      <c r="E73" s="160">
        <v>12644.174535089063</v>
      </c>
      <c r="F73" s="160">
        <v>41837.763643537583</v>
      </c>
      <c r="G73" s="160">
        <v>18665.395842382713</v>
      </c>
      <c r="H73" s="161">
        <f t="shared" si="1"/>
        <v>3.202784838472299</v>
      </c>
      <c r="I73" s="160">
        <v>1989.3577929443099</v>
      </c>
      <c r="J73" s="162">
        <v>1978.554926834564</v>
      </c>
    </row>
    <row r="74" spans="1:10" ht="17.100000000000001" customHeight="1">
      <c r="A74" s="359"/>
      <c r="B74" s="359"/>
      <c r="C74" s="279" t="s">
        <v>79</v>
      </c>
      <c r="D74" s="159">
        <v>9189.4028575450466</v>
      </c>
      <c r="E74" s="160">
        <v>9160.1199183558565</v>
      </c>
      <c r="F74" s="160">
        <v>27967.951298423421</v>
      </c>
      <c r="G74" s="160">
        <v>18040.547784622748</v>
      </c>
      <c r="H74" s="161">
        <f t="shared" si="1"/>
        <v>3.0435004027993036</v>
      </c>
      <c r="I74" s="160">
        <v>1315.1986993243245</v>
      </c>
      <c r="J74" s="162">
        <v>1251.368098873874</v>
      </c>
    </row>
    <row r="75" spans="1:10" ht="17.100000000000001" customHeight="1">
      <c r="A75" s="359"/>
      <c r="B75" s="359"/>
      <c r="C75" s="279" t="s">
        <v>80</v>
      </c>
      <c r="D75" s="159">
        <v>5420.8298141891873</v>
      </c>
      <c r="E75" s="160">
        <v>5378.469664977476</v>
      </c>
      <c r="F75" s="160">
        <v>18083.443313203821</v>
      </c>
      <c r="G75" s="160">
        <v>10398.11630271678</v>
      </c>
      <c r="H75" s="161">
        <f t="shared" si="1"/>
        <v>3.3359179190370183</v>
      </c>
      <c r="I75" s="160">
        <v>937.94728738738763</v>
      </c>
      <c r="J75" s="162">
        <v>860.33218130630644</v>
      </c>
    </row>
    <row r="76" spans="1:10" ht="17.100000000000001" customHeight="1">
      <c r="A76" s="359"/>
      <c r="B76" s="359"/>
      <c r="C76" s="279" t="s">
        <v>81</v>
      </c>
      <c r="D76" s="159">
        <v>7697.7487773487801</v>
      </c>
      <c r="E76" s="160">
        <v>7535.4726894305049</v>
      </c>
      <c r="F76" s="160">
        <v>27107.389640049871</v>
      </c>
      <c r="G76" s="160">
        <v>15744.095587438487</v>
      </c>
      <c r="H76" s="161">
        <f t="shared" si="1"/>
        <v>3.5214697730608533</v>
      </c>
      <c r="I76" s="160">
        <v>1358.2666475514795</v>
      </c>
      <c r="J76" s="162">
        <v>1367.3801544658943</v>
      </c>
    </row>
    <row r="77" spans="1:10" ht="17.100000000000001" customHeight="1">
      <c r="A77" s="359"/>
      <c r="B77" s="359"/>
      <c r="C77" s="279" t="s">
        <v>82</v>
      </c>
      <c r="D77" s="159">
        <v>24331.66519284909</v>
      </c>
      <c r="E77" s="160">
        <v>23454.294128659902</v>
      </c>
      <c r="F77" s="160">
        <v>60615.726243918893</v>
      </c>
      <c r="G77" s="160">
        <v>30303.378398661021</v>
      </c>
      <c r="H77" s="161">
        <f t="shared" si="1"/>
        <v>2.4912280258456558</v>
      </c>
      <c r="I77" s="160">
        <v>3207.2907327477492</v>
      </c>
      <c r="J77" s="162">
        <v>3399.7712958108109</v>
      </c>
    </row>
    <row r="78" spans="1:10" ht="17.100000000000001" customHeight="1">
      <c r="A78" s="359"/>
      <c r="B78" s="359"/>
      <c r="C78" s="279" t="s">
        <v>83</v>
      </c>
      <c r="D78" s="159">
        <v>3312.8066646191664</v>
      </c>
      <c r="E78" s="160">
        <v>3141.0889932139944</v>
      </c>
      <c r="F78" s="160">
        <v>8630.9522665474706</v>
      </c>
      <c r="G78" s="160">
        <v>3595.1814452439448</v>
      </c>
      <c r="H78" s="161">
        <f t="shared" si="1"/>
        <v>2.6053292993902097</v>
      </c>
      <c r="I78" s="160">
        <v>656.39083457353445</v>
      </c>
      <c r="J78" s="162">
        <v>644.14896297238795</v>
      </c>
    </row>
    <row r="79" spans="1:10" ht="17.100000000000001" customHeight="1">
      <c r="A79" s="359"/>
      <c r="B79" s="359"/>
      <c r="C79" s="279" t="s">
        <v>84</v>
      </c>
      <c r="D79" s="159">
        <v>16265.130386542787</v>
      </c>
      <c r="E79" s="160">
        <v>15673.313658079951</v>
      </c>
      <c r="F79" s="160">
        <v>33786.429081250004</v>
      </c>
      <c r="G79" s="160">
        <v>22455.861910698204</v>
      </c>
      <c r="H79" s="161">
        <f t="shared" si="1"/>
        <v>2.0772307555065002</v>
      </c>
      <c r="I79" s="160">
        <v>1785.3347438063065</v>
      </c>
      <c r="J79" s="162">
        <v>1639.3694791666667</v>
      </c>
    </row>
    <row r="80" spans="1:10" ht="17.100000000000001" customHeight="1">
      <c r="A80" s="359"/>
      <c r="B80" s="359"/>
      <c r="C80" s="279" t="s">
        <v>85</v>
      </c>
      <c r="D80" s="159">
        <v>15545.79617756962</v>
      </c>
      <c r="E80" s="160">
        <v>15460.214149518843</v>
      </c>
      <c r="F80" s="160">
        <v>45807.618104422603</v>
      </c>
      <c r="G80" s="160">
        <v>28931.456837008587</v>
      </c>
      <c r="H80" s="161">
        <f t="shared" si="1"/>
        <v>2.9466241279116021</v>
      </c>
      <c r="I80" s="160">
        <v>2923.566773955773</v>
      </c>
      <c r="J80" s="162">
        <v>3028.1401519860756</v>
      </c>
    </row>
    <row r="81" spans="1:10" ht="17.100000000000001" customHeight="1">
      <c r="A81" s="359"/>
      <c r="B81" s="359"/>
      <c r="C81" s="279" t="s">
        <v>86</v>
      </c>
      <c r="D81" s="159">
        <v>3912.0012296074356</v>
      </c>
      <c r="E81" s="160">
        <v>3735.7491246178311</v>
      </c>
      <c r="F81" s="160">
        <v>10064.124775055032</v>
      </c>
      <c r="G81" s="160">
        <v>4648.604320349762</v>
      </c>
      <c r="H81" s="161">
        <f t="shared" si="1"/>
        <v>2.5726282238579343</v>
      </c>
      <c r="I81" s="160">
        <v>440.29100193958664</v>
      </c>
      <c r="J81" s="162">
        <v>428.62395815580288</v>
      </c>
    </row>
    <row r="82" spans="1:10" ht="17.100000000000001" customHeight="1">
      <c r="A82" s="359"/>
      <c r="B82" s="359"/>
      <c r="C82" s="279" t="s">
        <v>87</v>
      </c>
      <c r="D82" s="159">
        <v>18349.250898648646</v>
      </c>
      <c r="E82" s="160">
        <v>18191.444817567564</v>
      </c>
      <c r="F82" s="160">
        <v>42003.309345608111</v>
      </c>
      <c r="G82" s="160">
        <v>16875.543823260141</v>
      </c>
      <c r="H82" s="161">
        <f t="shared" si="1"/>
        <v>2.2891021316135309</v>
      </c>
      <c r="I82" s="160">
        <v>2249.7468202702694</v>
      </c>
      <c r="J82" s="162">
        <v>2139.9010878378376</v>
      </c>
    </row>
    <row r="83" spans="1:10" ht="17.100000000000001" customHeight="1">
      <c r="A83" s="359"/>
      <c r="B83" s="359"/>
      <c r="C83" s="279" t="s">
        <v>19</v>
      </c>
      <c r="D83" s="163">
        <v>125002.61154021871</v>
      </c>
      <c r="E83" s="164">
        <v>121855.03761082808</v>
      </c>
      <c r="F83" s="164">
        <v>339766.3416483188</v>
      </c>
      <c r="G83" s="164">
        <v>185746.2331954524</v>
      </c>
      <c r="H83" s="165">
        <f t="shared" si="1"/>
        <v>2.7180739463111245</v>
      </c>
      <c r="I83" s="164">
        <v>18104.728472437808</v>
      </c>
      <c r="J83" s="166">
        <v>17864.174082781403</v>
      </c>
    </row>
    <row r="84" spans="1:10" ht="17.100000000000001" customHeight="1">
      <c r="A84" s="359"/>
      <c r="B84" s="359" t="s">
        <v>88</v>
      </c>
      <c r="C84" s="279" t="s">
        <v>89</v>
      </c>
      <c r="D84" s="159">
        <v>4717.3884106488149</v>
      </c>
      <c r="E84" s="160">
        <v>1458.0926749561613</v>
      </c>
      <c r="F84" s="160">
        <v>1864.5264996014664</v>
      </c>
      <c r="G84" s="160">
        <v>163.56802168021682</v>
      </c>
      <c r="H84" s="161">
        <f t="shared" si="1"/>
        <v>0.39524549121131736</v>
      </c>
      <c r="I84" s="160">
        <v>793.70588554120866</v>
      </c>
      <c r="J84" s="162">
        <v>712.77202423083088</v>
      </c>
    </row>
    <row r="85" spans="1:10" ht="17.100000000000001" customHeight="1">
      <c r="A85" s="359"/>
      <c r="B85" s="359"/>
      <c r="C85" s="279" t="s">
        <v>90</v>
      </c>
      <c r="D85" s="159">
        <v>1553.0659971305597</v>
      </c>
      <c r="E85" s="160">
        <v>1231.2327116212341</v>
      </c>
      <c r="F85" s="160">
        <v>2055.9564705882358</v>
      </c>
      <c r="G85" s="160">
        <v>870.13534002869437</v>
      </c>
      <c r="H85" s="161">
        <f t="shared" si="1"/>
        <v>1.3238049602443265</v>
      </c>
      <c r="I85" s="160">
        <v>151.98473457675755</v>
      </c>
      <c r="J85" s="162">
        <v>157.87936872309902</v>
      </c>
    </row>
    <row r="86" spans="1:10" ht="17.100000000000001" customHeight="1">
      <c r="A86" s="359"/>
      <c r="B86" s="359"/>
      <c r="C86" s="279" t="s">
        <v>91</v>
      </c>
      <c r="D86" s="159">
        <v>7280.1366726291444</v>
      </c>
      <c r="E86" s="160">
        <v>2818.6429107430122</v>
      </c>
      <c r="F86" s="160">
        <v>2488.7521218373531</v>
      </c>
      <c r="G86" s="160">
        <v>459.43028380360278</v>
      </c>
      <c r="H86" s="161">
        <f t="shared" si="1"/>
        <v>0.34185513730727346</v>
      </c>
      <c r="I86" s="160">
        <v>1038.5955206171157</v>
      </c>
      <c r="J86" s="162">
        <v>1011.9593684001314</v>
      </c>
    </row>
    <row r="87" spans="1:10" ht="17.100000000000001" customHeight="1">
      <c r="A87" s="359"/>
      <c r="B87" s="359"/>
      <c r="C87" s="279" t="s">
        <v>92</v>
      </c>
      <c r="D87" s="159">
        <v>17588.279555236724</v>
      </c>
      <c r="E87" s="160">
        <v>12712.245718897309</v>
      </c>
      <c r="F87" s="160">
        <v>20256.84408464851</v>
      </c>
      <c r="G87" s="160">
        <v>10530.225270547244</v>
      </c>
      <c r="H87" s="161">
        <f t="shared" si="1"/>
        <v>1.1517240228659686</v>
      </c>
      <c r="I87" s="160">
        <v>1972.8252296782125</v>
      </c>
      <c r="J87" s="162">
        <v>1933.9823103914737</v>
      </c>
    </row>
    <row r="88" spans="1:10" ht="17.100000000000001" customHeight="1">
      <c r="A88" s="359"/>
      <c r="B88" s="359"/>
      <c r="C88" s="279" t="s">
        <v>93</v>
      </c>
      <c r="D88" s="159">
        <v>25810.659059233443</v>
      </c>
      <c r="E88" s="160">
        <v>14026.023224021317</v>
      </c>
      <c r="F88" s="160">
        <v>24424.870902336548</v>
      </c>
      <c r="G88" s="160">
        <v>10558.138473129738</v>
      </c>
      <c r="H88" s="161">
        <f t="shared" si="1"/>
        <v>0.9463094625473677</v>
      </c>
      <c r="I88" s="160">
        <v>3514.2671177290408</v>
      </c>
      <c r="J88" s="162">
        <v>3484.7097576142642</v>
      </c>
    </row>
    <row r="89" spans="1:10" ht="17.100000000000001" customHeight="1">
      <c r="A89" s="359"/>
      <c r="B89" s="359"/>
      <c r="C89" s="279" t="s">
        <v>94</v>
      </c>
      <c r="D89" s="159">
        <v>14982.743203012917</v>
      </c>
      <c r="E89" s="160">
        <v>7481.9908285509337</v>
      </c>
      <c r="F89" s="160">
        <v>10543.094130918225</v>
      </c>
      <c r="G89" s="160">
        <v>4346.4591535150657</v>
      </c>
      <c r="H89" s="161">
        <f t="shared" si="1"/>
        <v>0.70368249579276565</v>
      </c>
      <c r="I89" s="160">
        <v>2243.6795010043047</v>
      </c>
      <c r="J89" s="162">
        <v>2146.5520243902442</v>
      </c>
    </row>
    <row r="90" spans="1:10" ht="17.100000000000001" customHeight="1">
      <c r="A90" s="359"/>
      <c r="B90" s="359"/>
      <c r="C90" s="279" t="s">
        <v>95</v>
      </c>
      <c r="D90" s="159">
        <v>10583.165302543786</v>
      </c>
      <c r="E90" s="160">
        <v>4221.1308218897311</v>
      </c>
      <c r="F90" s="160">
        <v>5412.0276201976731</v>
      </c>
      <c r="G90" s="160">
        <v>1524.4162378447313</v>
      </c>
      <c r="H90" s="161">
        <f t="shared" si="1"/>
        <v>0.51138080767734295</v>
      </c>
      <c r="I90" s="160">
        <v>1075.5367053813397</v>
      </c>
      <c r="J90" s="162">
        <v>1013.6755234451502</v>
      </c>
    </row>
    <row r="91" spans="1:10" ht="17.100000000000001" customHeight="1">
      <c r="A91" s="359"/>
      <c r="B91" s="359"/>
      <c r="C91" s="279" t="s">
        <v>96</v>
      </c>
      <c r="D91" s="159">
        <v>11650.866456714024</v>
      </c>
      <c r="E91" s="160">
        <v>7833.8339955775955</v>
      </c>
      <c r="F91" s="160">
        <v>11550.530682792811</v>
      </c>
      <c r="G91" s="160">
        <v>4803.213408469579</v>
      </c>
      <c r="H91" s="161">
        <f t="shared" si="1"/>
        <v>0.99138812771616713</v>
      </c>
      <c r="I91" s="160">
        <v>1222.2068880192978</v>
      </c>
      <c r="J91" s="162">
        <v>1241.4225214687751</v>
      </c>
    </row>
    <row r="92" spans="1:10" ht="17.100000000000001" customHeight="1">
      <c r="A92" s="359"/>
      <c r="B92" s="359"/>
      <c r="C92" s="279" t="s">
        <v>97</v>
      </c>
      <c r="D92" s="159">
        <v>5629.8258899557322</v>
      </c>
      <c r="E92" s="160">
        <v>4534.7658125789403</v>
      </c>
      <c r="F92" s="160">
        <v>7411.2703150007974</v>
      </c>
      <c r="G92" s="160">
        <v>1869.1622428233334</v>
      </c>
      <c r="H92" s="161">
        <f t="shared" si="1"/>
        <v>1.316429754643633</v>
      </c>
      <c r="I92" s="160">
        <v>513.42991195968079</v>
      </c>
      <c r="J92" s="162">
        <v>510.09332659382699</v>
      </c>
    </row>
    <row r="93" spans="1:10" ht="17.100000000000001" customHeight="1">
      <c r="A93" s="359"/>
      <c r="B93" s="359"/>
      <c r="C93" s="279" t="s">
        <v>98</v>
      </c>
      <c r="D93" s="159">
        <v>15158.914994534409</v>
      </c>
      <c r="E93" s="160">
        <v>9523.6283442645399</v>
      </c>
      <c r="F93" s="160">
        <v>13130.415176026514</v>
      </c>
      <c r="G93" s="160">
        <v>2337.7731337705814</v>
      </c>
      <c r="H93" s="161">
        <f t="shared" si="1"/>
        <v>0.86618436614762495</v>
      </c>
      <c r="I93" s="160">
        <v>1961.0538928605581</v>
      </c>
      <c r="J93" s="162">
        <v>1894.6496481792708</v>
      </c>
    </row>
    <row r="94" spans="1:10" ht="17.100000000000001" customHeight="1">
      <c r="A94" s="359"/>
      <c r="B94" s="359"/>
      <c r="C94" s="279" t="s">
        <v>99</v>
      </c>
      <c r="D94" s="159">
        <v>9153.486803332964</v>
      </c>
      <c r="E94" s="160">
        <v>2932.1468800353177</v>
      </c>
      <c r="F94" s="160">
        <v>3601.0616212007508</v>
      </c>
      <c r="G94" s="160">
        <v>672.21303719236289</v>
      </c>
      <c r="H94" s="161">
        <f t="shared" si="1"/>
        <v>0.39340873030914664</v>
      </c>
      <c r="I94" s="160">
        <v>1158.7316696567702</v>
      </c>
      <c r="J94" s="162">
        <v>1121.512867648162</v>
      </c>
    </row>
    <row r="95" spans="1:10" ht="17.100000000000001" customHeight="1">
      <c r="A95" s="359"/>
      <c r="B95" s="359"/>
      <c r="C95" s="279" t="s">
        <v>19</v>
      </c>
      <c r="D95" s="163">
        <v>124108.5323449725</v>
      </c>
      <c r="E95" s="164">
        <v>68773.733923136082</v>
      </c>
      <c r="F95" s="164">
        <v>102739.34962514887</v>
      </c>
      <c r="G95" s="164">
        <v>38134.734602805147</v>
      </c>
      <c r="H95" s="165">
        <f t="shared" si="1"/>
        <v>0.82781858494284843</v>
      </c>
      <c r="I95" s="164">
        <v>15646.017057024284</v>
      </c>
      <c r="J95" s="166">
        <v>15229.208741085225</v>
      </c>
    </row>
    <row r="96" spans="1:10" ht="17.100000000000001" customHeight="1">
      <c r="A96" s="359"/>
      <c r="B96" s="359" t="s">
        <v>100</v>
      </c>
      <c r="C96" s="279" t="s">
        <v>101</v>
      </c>
      <c r="D96" s="159">
        <v>20753.612116799071</v>
      </c>
      <c r="E96" s="160">
        <v>1210.6809708737867</v>
      </c>
      <c r="F96" s="160">
        <v>2579.7916262135923</v>
      </c>
      <c r="G96" s="160">
        <v>107.35194174757282</v>
      </c>
      <c r="H96" s="161">
        <f t="shared" si="1"/>
        <v>0.12430566841544526</v>
      </c>
      <c r="I96" s="160">
        <v>2580.8839098264216</v>
      </c>
      <c r="J96" s="162">
        <v>2584.9371646072391</v>
      </c>
    </row>
    <row r="97" spans="1:10" ht="17.100000000000001" customHeight="1">
      <c r="A97" s="359"/>
      <c r="B97" s="359"/>
      <c r="C97" s="279" t="s">
        <v>102</v>
      </c>
      <c r="D97" s="159">
        <v>3742.4450127138234</v>
      </c>
      <c r="E97" s="160">
        <v>29.936670711974109</v>
      </c>
      <c r="F97" s="160">
        <v>95.67936286407766</v>
      </c>
      <c r="G97" s="167"/>
      <c r="H97" s="161">
        <f t="shared" si="1"/>
        <v>2.5566003652434707E-2</v>
      </c>
      <c r="I97" s="160">
        <v>151.9716761442441</v>
      </c>
      <c r="J97" s="162">
        <v>96.765810448451248</v>
      </c>
    </row>
    <row r="98" spans="1:10" ht="17.100000000000001" customHeight="1">
      <c r="A98" s="359"/>
      <c r="B98" s="359"/>
      <c r="C98" s="279" t="s">
        <v>103</v>
      </c>
      <c r="D98" s="159">
        <v>79402.084114077647</v>
      </c>
      <c r="E98" s="160">
        <v>1996.1980339805823</v>
      </c>
      <c r="F98" s="160">
        <v>2706.2471650485436</v>
      </c>
      <c r="G98" s="160">
        <v>1.1201941747572814</v>
      </c>
      <c r="H98" s="161">
        <f t="shared" si="1"/>
        <v>3.4082822828182383E-2</v>
      </c>
      <c r="I98" s="160">
        <v>9575.9966199029113</v>
      </c>
      <c r="J98" s="162">
        <v>8112.3675798543672</v>
      </c>
    </row>
    <row r="99" spans="1:10" ht="17.100000000000001" customHeight="1">
      <c r="A99" s="359"/>
      <c r="B99" s="359"/>
      <c r="C99" s="279" t="s">
        <v>104</v>
      </c>
      <c r="D99" s="159">
        <v>15372.955981396402</v>
      </c>
      <c r="E99" s="160">
        <v>145.20247486130376</v>
      </c>
      <c r="F99" s="160">
        <v>104.89117390969332</v>
      </c>
      <c r="G99" s="167"/>
      <c r="H99" s="161">
        <f t="shared" si="1"/>
        <v>6.8230972648739433E-3</v>
      </c>
      <c r="I99" s="160">
        <v>917.92394896652013</v>
      </c>
      <c r="J99" s="162">
        <v>610.35997250635694</v>
      </c>
    </row>
    <row r="100" spans="1:10" ht="17.100000000000001" customHeight="1">
      <c r="A100" s="359"/>
      <c r="B100" s="359"/>
      <c r="C100" s="279" t="s">
        <v>105</v>
      </c>
      <c r="D100" s="159">
        <v>25088.659986130366</v>
      </c>
      <c r="E100" s="160">
        <v>579.76271844660198</v>
      </c>
      <c r="F100" s="160">
        <v>445.16205339805822</v>
      </c>
      <c r="G100" s="167"/>
      <c r="H100" s="161">
        <f t="shared" si="1"/>
        <v>1.7743556397358601E-2</v>
      </c>
      <c r="I100" s="160">
        <v>1712.2648044382806</v>
      </c>
      <c r="J100" s="162">
        <v>1662.9904854368938</v>
      </c>
    </row>
    <row r="101" spans="1:10" ht="17.100000000000001" customHeight="1">
      <c r="A101" s="359"/>
      <c r="B101" s="359"/>
      <c r="C101" s="279" t="s">
        <v>106</v>
      </c>
      <c r="D101" s="159">
        <v>116224.8675606796</v>
      </c>
      <c r="E101" s="160">
        <v>4568.3982873786408</v>
      </c>
      <c r="F101" s="160">
        <v>7304.5377483009688</v>
      </c>
      <c r="G101" s="160">
        <v>315.61470873786413</v>
      </c>
      <c r="H101" s="161">
        <f t="shared" si="1"/>
        <v>6.2848320687372325E-2</v>
      </c>
      <c r="I101" s="160">
        <v>11194.091053398055</v>
      </c>
      <c r="J101" s="162">
        <v>9909.377694174751</v>
      </c>
    </row>
    <row r="102" spans="1:10" ht="17.100000000000001" customHeight="1">
      <c r="A102" s="359"/>
      <c r="B102" s="359"/>
      <c r="C102" s="279" t="s">
        <v>107</v>
      </c>
      <c r="D102" s="159">
        <v>67061.846740638008</v>
      </c>
      <c r="E102" s="160">
        <v>3444.4570631067963</v>
      </c>
      <c r="F102" s="160">
        <v>4477.9248713592233</v>
      </c>
      <c r="G102" s="160">
        <v>451.77275485436894</v>
      </c>
      <c r="H102" s="161">
        <f t="shared" si="1"/>
        <v>6.6773062314815418E-2</v>
      </c>
      <c r="I102" s="160">
        <v>4030.3742261442467</v>
      </c>
      <c r="J102" s="162">
        <v>3938.1760222607513</v>
      </c>
    </row>
    <row r="103" spans="1:10" ht="17.100000000000001" customHeight="1">
      <c r="A103" s="359"/>
      <c r="B103" s="359"/>
      <c r="C103" s="279" t="s">
        <v>108</v>
      </c>
      <c r="D103" s="159">
        <v>1131.694732142857</v>
      </c>
      <c r="E103" s="160">
        <v>0</v>
      </c>
      <c r="F103" s="160">
        <v>0</v>
      </c>
      <c r="G103" s="167"/>
      <c r="H103" s="161">
        <f t="shared" si="1"/>
        <v>0</v>
      </c>
      <c r="I103" s="160">
        <v>90.459919047619067</v>
      </c>
      <c r="J103" s="162">
        <v>75.169579761904771</v>
      </c>
    </row>
    <row r="104" spans="1:10" ht="17.100000000000001" customHeight="1">
      <c r="A104" s="359"/>
      <c r="B104" s="359"/>
      <c r="C104" s="279" t="s">
        <v>109</v>
      </c>
      <c r="D104" s="159">
        <v>31474.550805555569</v>
      </c>
      <c r="E104" s="160">
        <v>1154.7723011057174</v>
      </c>
      <c r="F104" s="160">
        <v>1149.682937162891</v>
      </c>
      <c r="G104" s="167"/>
      <c r="H104" s="161">
        <f t="shared" si="1"/>
        <v>3.6527381892292508E-2</v>
      </c>
      <c r="I104" s="160">
        <v>2993.7268127233538</v>
      </c>
      <c r="J104" s="162">
        <v>2970.2064711434723</v>
      </c>
    </row>
    <row r="105" spans="1:10" ht="17.100000000000001" customHeight="1">
      <c r="A105" s="359"/>
      <c r="B105" s="359"/>
      <c r="C105" s="279" t="s">
        <v>110</v>
      </c>
      <c r="D105" s="159">
        <v>64422.370606507153</v>
      </c>
      <c r="E105" s="160">
        <v>1586.1350878409626</v>
      </c>
      <c r="F105" s="160">
        <v>2345.7365628756365</v>
      </c>
      <c r="G105" s="167"/>
      <c r="H105" s="161">
        <f t="shared" si="1"/>
        <v>3.6411832423917337E-2</v>
      </c>
      <c r="I105" s="160">
        <v>6567.8077886037945</v>
      </c>
      <c r="J105" s="162">
        <v>5928.3463928571446</v>
      </c>
    </row>
    <row r="106" spans="1:10" ht="17.100000000000001" customHeight="1">
      <c r="A106" s="359"/>
      <c r="B106" s="359"/>
      <c r="C106" s="279" t="s">
        <v>111</v>
      </c>
      <c r="D106" s="159">
        <v>71012.747516759147</v>
      </c>
      <c r="E106" s="160">
        <v>923.54626553398089</v>
      </c>
      <c r="F106" s="160">
        <v>1173.4687427184469</v>
      </c>
      <c r="G106" s="167"/>
      <c r="H106" s="161">
        <f t="shared" si="1"/>
        <v>1.6524761873796055E-2</v>
      </c>
      <c r="I106" s="160">
        <v>5068.2563106796133</v>
      </c>
      <c r="J106" s="162">
        <v>4428.5898751733685</v>
      </c>
    </row>
    <row r="107" spans="1:10" ht="17.100000000000001" customHeight="1">
      <c r="A107" s="359"/>
      <c r="B107" s="359"/>
      <c r="C107" s="279" t="s">
        <v>112</v>
      </c>
      <c r="D107" s="159">
        <v>24775.070813684692</v>
      </c>
      <c r="E107" s="160">
        <v>207.11145631067961</v>
      </c>
      <c r="F107" s="160">
        <v>246.38804230235786</v>
      </c>
      <c r="G107" s="160">
        <v>22.901747572815538</v>
      </c>
      <c r="H107" s="161">
        <f t="shared" si="1"/>
        <v>9.9449985089957293E-3</v>
      </c>
      <c r="I107" s="160">
        <v>2828.5051086453996</v>
      </c>
      <c r="J107" s="162">
        <v>2228.3818238557556</v>
      </c>
    </row>
    <row r="108" spans="1:10" ht="17.100000000000001" customHeight="1">
      <c r="A108" s="359"/>
      <c r="B108" s="359"/>
      <c r="C108" s="279" t="s">
        <v>113</v>
      </c>
      <c r="D108" s="159">
        <v>6232.0154191227448</v>
      </c>
      <c r="E108" s="160">
        <v>483.849168364251</v>
      </c>
      <c r="F108" s="160">
        <v>685.12698855755889</v>
      </c>
      <c r="G108" s="160">
        <v>8.945995145631068</v>
      </c>
      <c r="H108" s="161">
        <f t="shared" si="1"/>
        <v>0.10993666454278468</v>
      </c>
      <c r="I108" s="160">
        <v>621.05215932732324</v>
      </c>
      <c r="J108" s="162">
        <v>518.37430565187253</v>
      </c>
    </row>
    <row r="109" spans="1:10" ht="17.100000000000001" customHeight="1">
      <c r="A109" s="359"/>
      <c r="B109" s="359"/>
      <c r="C109" s="279" t="s">
        <v>114</v>
      </c>
      <c r="D109" s="159">
        <v>27933.158277469567</v>
      </c>
      <c r="E109" s="160">
        <v>270.11131414701799</v>
      </c>
      <c r="F109" s="160">
        <v>585.63922070041599</v>
      </c>
      <c r="G109" s="160">
        <v>121.66553398058254</v>
      </c>
      <c r="H109" s="161">
        <f t="shared" si="1"/>
        <v>2.0965735950194471E-2</v>
      </c>
      <c r="I109" s="160">
        <v>1724.5425695715826</v>
      </c>
      <c r="J109" s="162">
        <v>1256.9130637925723</v>
      </c>
    </row>
    <row r="110" spans="1:10" ht="17.100000000000001" customHeight="1">
      <c r="A110" s="359"/>
      <c r="B110" s="359"/>
      <c r="C110" s="279" t="s">
        <v>115</v>
      </c>
      <c r="D110" s="159">
        <v>33145.024997110493</v>
      </c>
      <c r="E110" s="160">
        <v>423.3363441978733</v>
      </c>
      <c r="F110" s="160">
        <v>411.98548774849752</v>
      </c>
      <c r="G110" s="167"/>
      <c r="H110" s="161">
        <f t="shared" si="1"/>
        <v>1.2429783588469566E-2</v>
      </c>
      <c r="I110" s="160">
        <v>3249.6590375057813</v>
      </c>
      <c r="J110" s="162">
        <v>3062.6662537563584</v>
      </c>
    </row>
    <row r="111" spans="1:10" ht="17.100000000000001" customHeight="1">
      <c r="A111" s="359"/>
      <c r="B111" s="359"/>
      <c r="C111" s="279" t="s">
        <v>19</v>
      </c>
      <c r="D111" s="163">
        <v>587773.10468078719</v>
      </c>
      <c r="E111" s="164">
        <v>17023.498156860169</v>
      </c>
      <c r="F111" s="164">
        <v>24312.261983159959</v>
      </c>
      <c r="G111" s="164">
        <v>1029.3728762135922</v>
      </c>
      <c r="H111" s="165">
        <f t="shared" si="1"/>
        <v>4.136334546366096E-2</v>
      </c>
      <c r="I111" s="164">
        <v>53307.515944925144</v>
      </c>
      <c r="J111" s="166">
        <v>47383.622495281255</v>
      </c>
    </row>
    <row r="112" spans="1:10" ht="17.100000000000001" customHeight="1">
      <c r="A112" s="359"/>
      <c r="B112" s="359" t="s">
        <v>116</v>
      </c>
      <c r="C112" s="279" t="s">
        <v>117</v>
      </c>
      <c r="D112" s="159">
        <v>12285.580129731388</v>
      </c>
      <c r="E112" s="160">
        <v>1848.4257928876682</v>
      </c>
      <c r="F112" s="160">
        <v>1507.6008365384616</v>
      </c>
      <c r="G112" s="160">
        <v>158.34399145299145</v>
      </c>
      <c r="H112" s="161">
        <f t="shared" si="1"/>
        <v>0.12271303598354567</v>
      </c>
      <c r="I112" s="160">
        <v>217.53077087912089</v>
      </c>
      <c r="J112" s="162">
        <v>164.05086538461541</v>
      </c>
    </row>
    <row r="113" spans="1:14" ht="17.100000000000001" customHeight="1">
      <c r="A113" s="359"/>
      <c r="B113" s="359"/>
      <c r="C113" s="279" t="s">
        <v>118</v>
      </c>
      <c r="D113" s="159">
        <v>20373.538696309257</v>
      </c>
      <c r="E113" s="160">
        <v>5396.5563603185683</v>
      </c>
      <c r="F113" s="160">
        <v>4397.0710547397057</v>
      </c>
      <c r="G113" s="160">
        <v>99.486721153846162</v>
      </c>
      <c r="H113" s="161">
        <f t="shared" si="1"/>
        <v>0.21582264722309882</v>
      </c>
      <c r="I113" s="160">
        <v>1610.0343040015541</v>
      </c>
      <c r="J113" s="162">
        <v>1531.9114322066825</v>
      </c>
    </row>
    <row r="114" spans="1:14" ht="17.100000000000001" customHeight="1">
      <c r="A114" s="359"/>
      <c r="B114" s="359"/>
      <c r="C114" s="279" t="s">
        <v>119</v>
      </c>
      <c r="D114" s="159">
        <v>10345.132332829666</v>
      </c>
      <c r="E114" s="160">
        <v>2317.4025815934051</v>
      </c>
      <c r="F114" s="160">
        <v>1818.8614210164828</v>
      </c>
      <c r="G114" s="160">
        <v>30.085860851648352</v>
      </c>
      <c r="H114" s="161">
        <f t="shared" si="1"/>
        <v>0.1758180913012039</v>
      </c>
      <c r="I114" s="160">
        <v>115.97402506813189</v>
      </c>
      <c r="J114" s="162">
        <v>86.626828021978042</v>
      </c>
    </row>
    <row r="115" spans="1:14" ht="17.100000000000001" customHeight="1">
      <c r="A115" s="359"/>
      <c r="B115" s="359"/>
      <c r="C115" s="279" t="s">
        <v>120</v>
      </c>
      <c r="D115" s="159">
        <v>16141.311239468867</v>
      </c>
      <c r="E115" s="160">
        <v>2291.2442136752143</v>
      </c>
      <c r="F115" s="160">
        <v>1484.8111333028082</v>
      </c>
      <c r="G115" s="160">
        <v>5.8694230769230771</v>
      </c>
      <c r="H115" s="161">
        <f t="shared" si="1"/>
        <v>9.1988259892550481E-2</v>
      </c>
      <c r="I115" s="160">
        <v>665.17215726495726</v>
      </c>
      <c r="J115" s="162">
        <v>598.42072869352864</v>
      </c>
    </row>
    <row r="116" spans="1:14" ht="17.100000000000001" customHeight="1">
      <c r="A116" s="359"/>
      <c r="B116" s="359"/>
      <c r="C116" s="279" t="s">
        <v>121</v>
      </c>
      <c r="D116" s="159">
        <v>13737.110773155424</v>
      </c>
      <c r="E116" s="160">
        <v>2161.4895690737835</v>
      </c>
      <c r="F116" s="160">
        <v>1106.1844971742544</v>
      </c>
      <c r="G116" s="160">
        <v>105.64961538461539</v>
      </c>
      <c r="H116" s="161">
        <f t="shared" si="1"/>
        <v>8.052526586128439E-2</v>
      </c>
      <c r="I116" s="160">
        <v>365.47334709576137</v>
      </c>
      <c r="J116" s="162">
        <v>332.8903837990581</v>
      </c>
    </row>
    <row r="117" spans="1:14" ht="17.100000000000001" customHeight="1">
      <c r="A117" s="359"/>
      <c r="B117" s="359"/>
      <c r="C117" s="279" t="s">
        <v>122</v>
      </c>
      <c r="D117" s="159">
        <v>4155.5515384615392</v>
      </c>
      <c r="E117" s="160">
        <v>80.164410256410264</v>
      </c>
      <c r="F117" s="160">
        <v>137.1097230769231</v>
      </c>
      <c r="G117" s="167"/>
      <c r="H117" s="161">
        <f t="shared" si="1"/>
        <v>3.2994350282485874E-2</v>
      </c>
      <c r="I117" s="160">
        <v>52.753353846153857</v>
      </c>
      <c r="J117" s="162">
        <v>45.676020512820521</v>
      </c>
    </row>
    <row r="118" spans="1:14" ht="17.100000000000001" customHeight="1">
      <c r="A118" s="359"/>
      <c r="B118" s="359"/>
      <c r="C118" s="279" t="s">
        <v>123</v>
      </c>
      <c r="D118" s="159">
        <v>11256.68978471529</v>
      </c>
      <c r="E118" s="160">
        <v>1051.0363773926076</v>
      </c>
      <c r="F118" s="160">
        <v>880.34223040559448</v>
      </c>
      <c r="G118" s="160">
        <v>7.9620000000000006</v>
      </c>
      <c r="H118" s="161">
        <f t="shared" si="1"/>
        <v>7.8206137616135832E-2</v>
      </c>
      <c r="I118" s="160">
        <v>69.995604395604403</v>
      </c>
      <c r="J118" s="162">
        <v>45.497142857142862</v>
      </c>
    </row>
    <row r="119" spans="1:14" ht="17.100000000000001" customHeight="1">
      <c r="A119" s="359"/>
      <c r="B119" s="359"/>
      <c r="C119" s="279" t="s">
        <v>124</v>
      </c>
      <c r="D119" s="159">
        <v>22251.319395604383</v>
      </c>
      <c r="E119" s="160">
        <v>4548.9423653846152</v>
      </c>
      <c r="F119" s="160">
        <v>3692.9566814835175</v>
      </c>
      <c r="G119" s="160">
        <v>1457.8714285714286</v>
      </c>
      <c r="H119" s="161">
        <f t="shared" si="1"/>
        <v>0.16596573964117559</v>
      </c>
      <c r="I119" s="160">
        <v>211.22187912087912</v>
      </c>
      <c r="J119" s="162">
        <v>187.94834065934069</v>
      </c>
    </row>
    <row r="120" spans="1:14" ht="17.100000000000001" customHeight="1">
      <c r="A120" s="359"/>
      <c r="B120" s="359"/>
      <c r="C120" s="279" t="s">
        <v>125</v>
      </c>
      <c r="D120" s="159">
        <v>12355.390769230769</v>
      </c>
      <c r="E120" s="160">
        <v>1436.2223076923078</v>
      </c>
      <c r="F120" s="160">
        <v>521.33746923076922</v>
      </c>
      <c r="G120" s="160">
        <v>0</v>
      </c>
      <c r="H120" s="161">
        <f t="shared" si="1"/>
        <v>4.219514210178453E-2</v>
      </c>
      <c r="I120" s="160">
        <v>171.4892307692308</v>
      </c>
      <c r="J120" s="162">
        <v>170.06015384615384</v>
      </c>
    </row>
    <row r="121" spans="1:14" ht="17.100000000000001" customHeight="1">
      <c r="A121" s="359"/>
      <c r="B121" s="359"/>
      <c r="C121" s="279" t="s">
        <v>126</v>
      </c>
      <c r="D121" s="159">
        <v>15658.144937332121</v>
      </c>
      <c r="E121" s="160">
        <v>4108.2982250000005</v>
      </c>
      <c r="F121" s="160">
        <v>2498.2301682234433</v>
      </c>
      <c r="G121" s="160">
        <v>20.844958333333331</v>
      </c>
      <c r="H121" s="161">
        <f t="shared" si="1"/>
        <v>0.15954828482058353</v>
      </c>
      <c r="I121" s="160">
        <v>47.754948461538461</v>
      </c>
      <c r="J121" s="162">
        <v>25.828799450549454</v>
      </c>
    </row>
    <row r="122" spans="1:14" ht="17.100000000000001" customHeight="1">
      <c r="A122" s="359"/>
      <c r="B122" s="359"/>
      <c r="C122" s="279" t="s">
        <v>127</v>
      </c>
      <c r="D122" s="159">
        <v>16581.51659102564</v>
      </c>
      <c r="E122" s="160">
        <v>6858.2450662393167</v>
      </c>
      <c r="F122" s="160">
        <v>6319.0532089743601</v>
      </c>
      <c r="G122" s="160">
        <v>262.76641538461541</v>
      </c>
      <c r="H122" s="161">
        <f t="shared" si="1"/>
        <v>0.38109018401817363</v>
      </c>
      <c r="I122" s="160">
        <v>1698.9115982905985</v>
      </c>
      <c r="J122" s="162">
        <v>1667.0862820512823</v>
      </c>
    </row>
    <row r="123" spans="1:14" ht="17.100000000000001" customHeight="1">
      <c r="A123" s="359"/>
      <c r="B123" s="359"/>
      <c r="C123" s="279" t="s">
        <v>128</v>
      </c>
      <c r="D123" s="159">
        <v>12251.567252930401</v>
      </c>
      <c r="E123" s="160">
        <v>307.83581542735044</v>
      </c>
      <c r="F123" s="160">
        <v>253.81506316239316</v>
      </c>
      <c r="G123" s="167"/>
      <c r="H123" s="161">
        <f t="shared" si="1"/>
        <v>2.0716946487126714E-2</v>
      </c>
      <c r="I123" s="160">
        <v>223.57033638583641</v>
      </c>
      <c r="J123" s="162">
        <v>255.41833638583645</v>
      </c>
    </row>
    <row r="124" spans="1:14" ht="17.100000000000001" customHeight="1">
      <c r="A124" s="359"/>
      <c r="B124" s="359"/>
      <c r="C124" s="279" t="s">
        <v>129</v>
      </c>
      <c r="D124" s="159">
        <v>7318.5524444444445</v>
      </c>
      <c r="E124" s="160">
        <v>1046.8555555555556</v>
      </c>
      <c r="F124" s="160">
        <v>386.04811794871796</v>
      </c>
      <c r="G124" s="160">
        <v>107.21479487179488</v>
      </c>
      <c r="H124" s="161">
        <f t="shared" si="1"/>
        <v>5.2749245274831547E-2</v>
      </c>
      <c r="I124" s="160">
        <v>101.16957264957266</v>
      </c>
      <c r="J124" s="162">
        <v>92.776581196581205</v>
      </c>
    </row>
    <row r="125" spans="1:14" ht="17.100000000000001" customHeight="1">
      <c r="A125" s="359"/>
      <c r="B125" s="359"/>
      <c r="C125" s="279" t="s">
        <v>130</v>
      </c>
      <c r="D125" s="159">
        <v>7252.1666182896042</v>
      </c>
      <c r="E125" s="160">
        <v>202.20156394920872</v>
      </c>
      <c r="F125" s="160">
        <v>142.431471715127</v>
      </c>
      <c r="G125" s="167"/>
      <c r="H125" s="161">
        <f t="shared" si="1"/>
        <v>1.9639850986865347E-2</v>
      </c>
      <c r="I125" s="167"/>
      <c r="J125" s="168"/>
    </row>
    <row r="126" spans="1:14" ht="17.100000000000001" customHeight="1">
      <c r="A126" s="359"/>
      <c r="B126" s="359"/>
      <c r="C126" s="279" t="s">
        <v>131</v>
      </c>
      <c r="D126" s="159">
        <v>8620.6819692307672</v>
      </c>
      <c r="E126" s="160">
        <v>2054.5838923076926</v>
      </c>
      <c r="F126" s="160">
        <v>296.34972307692306</v>
      </c>
      <c r="G126" s="167"/>
      <c r="H126" s="161">
        <f t="shared" si="1"/>
        <v>3.4376598526040587E-2</v>
      </c>
      <c r="I126" s="167"/>
      <c r="J126" s="168"/>
    </row>
    <row r="127" spans="1:14" ht="17.100000000000001" customHeight="1">
      <c r="A127" s="359"/>
      <c r="B127" s="359"/>
      <c r="C127" s="279" t="s">
        <v>132</v>
      </c>
      <c r="D127" s="159">
        <v>16721.129386080582</v>
      </c>
      <c r="E127" s="160">
        <v>1843.8689304029308</v>
      </c>
      <c r="F127" s="160">
        <v>425.77937289377292</v>
      </c>
      <c r="G127" s="167"/>
      <c r="H127" s="161">
        <f t="shared" si="1"/>
        <v>2.5463553511415968E-2</v>
      </c>
      <c r="I127" s="160">
        <v>165.20906959706963</v>
      </c>
      <c r="J127" s="162">
        <v>103.67126739926741</v>
      </c>
    </row>
    <row r="128" spans="1:14" ht="17.100000000000001" customHeight="1">
      <c r="A128" s="359"/>
      <c r="B128" s="359"/>
      <c r="C128" s="279" t="s">
        <v>19</v>
      </c>
      <c r="D128" s="163">
        <v>207305.38385884013</v>
      </c>
      <c r="E128" s="164">
        <v>37553.373027156638</v>
      </c>
      <c r="F128" s="164">
        <v>25867.982172963257</v>
      </c>
      <c r="G128" s="164">
        <v>2256.0952090811966</v>
      </c>
      <c r="H128" s="165">
        <f t="shared" si="1"/>
        <v>0.12478200851058199</v>
      </c>
      <c r="I128" s="164">
        <v>5716.26019782601</v>
      </c>
      <c r="J128" s="166">
        <v>5307.8631624648369</v>
      </c>
      <c r="K128" s="153"/>
      <c r="L128" s="153"/>
      <c r="M128" s="153"/>
      <c r="N128" s="153"/>
    </row>
    <row r="129" spans="1:13" ht="17.100000000000001" customHeight="1">
      <c r="A129" s="359" t="s">
        <v>133</v>
      </c>
      <c r="B129" s="359" t="s">
        <v>5</v>
      </c>
      <c r="C129" s="279" t="s">
        <v>11</v>
      </c>
      <c r="D129" s="159">
        <v>388.875</v>
      </c>
      <c r="E129" s="160">
        <v>191.25</v>
      </c>
      <c r="F129" s="160">
        <v>43.987499999999997</v>
      </c>
      <c r="G129" s="167"/>
      <c r="H129" s="161">
        <f t="shared" si="1"/>
        <v>0.11311475409836065</v>
      </c>
      <c r="I129" s="160">
        <v>77.775000000000006</v>
      </c>
      <c r="J129" s="162">
        <v>77.775000000000006</v>
      </c>
      <c r="K129" s="154"/>
      <c r="L129" s="154"/>
      <c r="M129" s="154"/>
    </row>
    <row r="130" spans="1:13" ht="17.100000000000001" customHeight="1">
      <c r="A130" s="359"/>
      <c r="B130" s="359"/>
      <c r="C130" s="279" t="s">
        <v>16</v>
      </c>
      <c r="D130" s="159">
        <v>2675.3823529411766</v>
      </c>
      <c r="E130" s="160">
        <v>1618.4411764705883</v>
      </c>
      <c r="F130" s="160">
        <v>282.97948529411758</v>
      </c>
      <c r="G130" s="167"/>
      <c r="H130" s="161">
        <f t="shared" si="1"/>
        <v>0.10577160493827158</v>
      </c>
      <c r="I130" s="160">
        <v>36.332352941176474</v>
      </c>
      <c r="J130" s="162">
        <v>36.332352941176474</v>
      </c>
    </row>
    <row r="131" spans="1:13" ht="17.100000000000001" customHeight="1">
      <c r="A131" s="359"/>
      <c r="B131" s="359"/>
      <c r="C131" s="279" t="s">
        <v>19</v>
      </c>
      <c r="D131" s="163">
        <v>3064.2573529411766</v>
      </c>
      <c r="E131" s="164">
        <v>1809.6911764705883</v>
      </c>
      <c r="F131" s="164">
        <v>326.96698529411753</v>
      </c>
      <c r="G131" s="169"/>
      <c r="H131" s="165">
        <f t="shared" ref="H131:H194" si="2">IFERROR((F131/D131),0)</f>
        <v>0.10670350027235267</v>
      </c>
      <c r="I131" s="164">
        <v>114.10735294117649</v>
      </c>
      <c r="J131" s="166">
        <v>114.10735294117649</v>
      </c>
    </row>
    <row r="132" spans="1:13" ht="17.100000000000001" customHeight="1">
      <c r="A132" s="359"/>
      <c r="B132" s="359" t="s">
        <v>20</v>
      </c>
      <c r="C132" s="279" t="s">
        <v>25</v>
      </c>
      <c r="D132" s="159">
        <v>98.982142857142861</v>
      </c>
      <c r="E132" s="160">
        <v>62.401785714285708</v>
      </c>
      <c r="F132" s="160">
        <v>368.21357142857141</v>
      </c>
      <c r="G132" s="167"/>
      <c r="H132" s="161">
        <f t="shared" si="2"/>
        <v>3.7199999999999998</v>
      </c>
      <c r="I132" s="160">
        <v>19.796428571428571</v>
      </c>
      <c r="J132" s="162">
        <v>19.796428571428571</v>
      </c>
    </row>
    <row r="133" spans="1:13" ht="17.100000000000001" customHeight="1">
      <c r="A133" s="359"/>
      <c r="B133" s="359"/>
      <c r="C133" s="279" t="s">
        <v>27</v>
      </c>
      <c r="D133" s="159">
        <v>394.46111111111111</v>
      </c>
      <c r="E133" s="160">
        <v>77.781944444444434</v>
      </c>
      <c r="F133" s="160">
        <v>195.71402777777777</v>
      </c>
      <c r="G133" s="167"/>
      <c r="H133" s="161">
        <f t="shared" si="2"/>
        <v>0.49615544413616325</v>
      </c>
      <c r="I133" s="160">
        <v>45.240277777777777</v>
      </c>
      <c r="J133" s="162">
        <v>72.018055555555549</v>
      </c>
    </row>
    <row r="134" spans="1:13" ht="17.100000000000001" customHeight="1">
      <c r="A134" s="359"/>
      <c r="B134" s="359"/>
      <c r="C134" s="279" t="s">
        <v>19</v>
      </c>
      <c r="D134" s="163">
        <v>493.44325396825394</v>
      </c>
      <c r="E134" s="164">
        <v>140.18373015873016</v>
      </c>
      <c r="F134" s="164">
        <v>563.92759920634921</v>
      </c>
      <c r="G134" s="169"/>
      <c r="H134" s="165">
        <f t="shared" si="2"/>
        <v>1.1428418458885852</v>
      </c>
      <c r="I134" s="164">
        <v>65.036706349206355</v>
      </c>
      <c r="J134" s="166">
        <v>91.814484126984127</v>
      </c>
    </row>
    <row r="135" spans="1:13" ht="17.100000000000001" customHeight="1">
      <c r="A135" s="359"/>
      <c r="B135" s="359" t="s">
        <v>31</v>
      </c>
      <c r="C135" s="279" t="s">
        <v>34</v>
      </c>
      <c r="D135" s="159">
        <v>17.922413793103448</v>
      </c>
      <c r="E135" s="160">
        <v>17.922413793103448</v>
      </c>
      <c r="F135" s="160">
        <v>82.443103448275863</v>
      </c>
      <c r="G135" s="167"/>
      <c r="H135" s="161">
        <f t="shared" si="2"/>
        <v>4.5999999999999996</v>
      </c>
      <c r="I135" s="160">
        <v>1.7922413793103449</v>
      </c>
      <c r="J135" s="162">
        <v>1.7922413793103449</v>
      </c>
    </row>
    <row r="136" spans="1:13" ht="17.100000000000001" customHeight="1">
      <c r="A136" s="359"/>
      <c r="B136" s="359"/>
      <c r="C136" s="279" t="s">
        <v>37</v>
      </c>
      <c r="D136" s="159">
        <v>90.732219827586206</v>
      </c>
      <c r="E136" s="160">
        <v>45.366109913793103</v>
      </c>
      <c r="F136" s="160">
        <v>62.605231681034475</v>
      </c>
      <c r="G136" s="167"/>
      <c r="H136" s="161">
        <f t="shared" si="2"/>
        <v>0.69</v>
      </c>
      <c r="I136" s="167"/>
      <c r="J136" s="162">
        <v>9.0732219827586214</v>
      </c>
    </row>
    <row r="137" spans="1:13" ht="17.100000000000001" customHeight="1">
      <c r="A137" s="359"/>
      <c r="B137" s="359"/>
      <c r="C137" s="279" t="s">
        <v>43</v>
      </c>
      <c r="D137" s="159">
        <v>21.775732758620691</v>
      </c>
      <c r="E137" s="160">
        <v>0</v>
      </c>
      <c r="F137" s="160">
        <v>0</v>
      </c>
      <c r="G137" s="167"/>
      <c r="H137" s="161">
        <f t="shared" si="2"/>
        <v>0</v>
      </c>
      <c r="I137" s="160">
        <v>3.5844827586206898</v>
      </c>
      <c r="J137" s="168"/>
    </row>
    <row r="138" spans="1:13" ht="17.100000000000001" customHeight="1">
      <c r="A138" s="359"/>
      <c r="B138" s="359"/>
      <c r="C138" s="279" t="s">
        <v>44</v>
      </c>
      <c r="D138" s="159">
        <v>27.843750000000004</v>
      </c>
      <c r="E138" s="160">
        <v>11.137500000000001</v>
      </c>
      <c r="F138" s="160">
        <v>2.3718749999999997</v>
      </c>
      <c r="G138" s="167"/>
      <c r="H138" s="161">
        <f t="shared" si="2"/>
        <v>8.5185185185185169E-2</v>
      </c>
      <c r="I138" s="160">
        <v>0.6875</v>
      </c>
      <c r="J138" s="162">
        <v>0.6875</v>
      </c>
    </row>
    <row r="139" spans="1:13" ht="17.100000000000001" customHeight="1">
      <c r="A139" s="359"/>
      <c r="B139" s="359"/>
      <c r="C139" s="279" t="s">
        <v>19</v>
      </c>
      <c r="D139" s="163">
        <v>158.27411637931033</v>
      </c>
      <c r="E139" s="164">
        <v>74.426023706896544</v>
      </c>
      <c r="F139" s="164">
        <v>147.42021012931033</v>
      </c>
      <c r="G139" s="169"/>
      <c r="H139" s="165">
        <f t="shared" si="2"/>
        <v>0.93142336537208548</v>
      </c>
      <c r="I139" s="164">
        <v>6.0642241379310349</v>
      </c>
      <c r="J139" s="166">
        <v>11.552963362068967</v>
      </c>
    </row>
    <row r="140" spans="1:13" ht="17.100000000000001" customHeight="1">
      <c r="A140" s="359"/>
      <c r="B140" s="359" t="s">
        <v>47</v>
      </c>
      <c r="C140" s="279" t="s">
        <v>52</v>
      </c>
      <c r="D140" s="159">
        <v>66.265000000000001</v>
      </c>
      <c r="E140" s="160">
        <v>66.265000000000001</v>
      </c>
      <c r="F140" s="160">
        <v>304.81899999999996</v>
      </c>
      <c r="G140" s="167"/>
      <c r="H140" s="161">
        <f t="shared" si="2"/>
        <v>4.5999999999999996</v>
      </c>
      <c r="I140" s="160">
        <v>13.253</v>
      </c>
      <c r="J140" s="162">
        <v>13.253</v>
      </c>
    </row>
    <row r="141" spans="1:13" ht="17.100000000000001" customHeight="1">
      <c r="A141" s="359"/>
      <c r="B141" s="359"/>
      <c r="C141" s="279" t="s">
        <v>19</v>
      </c>
      <c r="D141" s="163">
        <v>66.265000000000001</v>
      </c>
      <c r="E141" s="164">
        <v>66.265000000000001</v>
      </c>
      <c r="F141" s="164">
        <v>304.81899999999996</v>
      </c>
      <c r="G141" s="169"/>
      <c r="H141" s="165">
        <f t="shared" si="2"/>
        <v>4.5999999999999996</v>
      </c>
      <c r="I141" s="164">
        <v>13.253</v>
      </c>
      <c r="J141" s="166">
        <v>13.253</v>
      </c>
    </row>
    <row r="142" spans="1:13" ht="17.100000000000001" customHeight="1">
      <c r="A142" s="359"/>
      <c r="B142" s="359" t="s">
        <v>66</v>
      </c>
      <c r="C142" s="279" t="s">
        <v>67</v>
      </c>
      <c r="D142" s="159">
        <v>809.0769672407971</v>
      </c>
      <c r="E142" s="160">
        <v>799.26845660249921</v>
      </c>
      <c r="F142" s="160">
        <v>1501.4016987504224</v>
      </c>
      <c r="G142" s="167"/>
      <c r="H142" s="161">
        <f t="shared" si="2"/>
        <v>1.8556969973705555</v>
      </c>
      <c r="I142" s="160">
        <v>72.476097602161417</v>
      </c>
      <c r="J142" s="162">
        <v>72.754927389395476</v>
      </c>
    </row>
    <row r="143" spans="1:13" ht="17.100000000000001" customHeight="1">
      <c r="A143" s="359"/>
      <c r="B143" s="359"/>
      <c r="C143" s="279" t="s">
        <v>74</v>
      </c>
      <c r="D143" s="159">
        <v>81.53324468085107</v>
      </c>
      <c r="E143" s="160">
        <v>65.594414893617028</v>
      </c>
      <c r="F143" s="160">
        <v>125.20563829787233</v>
      </c>
      <c r="G143" s="167"/>
      <c r="H143" s="161">
        <f t="shared" si="2"/>
        <v>1.5356390977443606</v>
      </c>
      <c r="I143" s="160">
        <v>16.919680851063831</v>
      </c>
      <c r="J143" s="162">
        <v>16.919680851063831</v>
      </c>
    </row>
    <row r="144" spans="1:13" ht="17.100000000000001" customHeight="1">
      <c r="A144" s="359"/>
      <c r="B144" s="359"/>
      <c r="C144" s="279" t="s">
        <v>19</v>
      </c>
      <c r="D144" s="163">
        <v>890.61021192164822</v>
      </c>
      <c r="E144" s="164">
        <v>864.86287149611621</v>
      </c>
      <c r="F144" s="164">
        <v>1626.6073370482948</v>
      </c>
      <c r="G144" s="169"/>
      <c r="H144" s="165">
        <f t="shared" si="2"/>
        <v>1.8263964586017976</v>
      </c>
      <c r="I144" s="164">
        <v>89.395778453225248</v>
      </c>
      <c r="J144" s="166">
        <v>89.674608240459307</v>
      </c>
    </row>
    <row r="145" spans="1:10" ht="17.100000000000001" customHeight="1">
      <c r="A145" s="359"/>
      <c r="B145" s="359" t="s">
        <v>75</v>
      </c>
      <c r="C145" s="279" t="s">
        <v>79</v>
      </c>
      <c r="D145" s="159">
        <v>675.76013513513522</v>
      </c>
      <c r="E145" s="160">
        <v>675.76013513513522</v>
      </c>
      <c r="F145" s="160">
        <v>404.10456081081082</v>
      </c>
      <c r="G145" s="167"/>
      <c r="H145" s="161">
        <f t="shared" si="2"/>
        <v>0.59799999999999998</v>
      </c>
      <c r="I145" s="160">
        <v>21.624324324324327</v>
      </c>
      <c r="J145" s="162">
        <v>21.624324324324327</v>
      </c>
    </row>
    <row r="146" spans="1:10" ht="17.100000000000001" customHeight="1">
      <c r="A146" s="359"/>
      <c r="B146" s="359"/>
      <c r="C146" s="279" t="s">
        <v>82</v>
      </c>
      <c r="D146" s="159">
        <v>709.99864864864855</v>
      </c>
      <c r="E146" s="160">
        <v>709.99864864864855</v>
      </c>
      <c r="F146" s="160">
        <v>1446.8294797297299</v>
      </c>
      <c r="G146" s="167"/>
      <c r="H146" s="161">
        <f t="shared" si="2"/>
        <v>2.0377918781725892</v>
      </c>
      <c r="I146" s="160">
        <v>96.768851351351358</v>
      </c>
      <c r="J146" s="162">
        <v>66.314594594594595</v>
      </c>
    </row>
    <row r="147" spans="1:10" ht="17.100000000000001" customHeight="1">
      <c r="A147" s="359"/>
      <c r="B147" s="359"/>
      <c r="C147" s="279" t="s">
        <v>83</v>
      </c>
      <c r="D147" s="159">
        <v>107.62105855855857</v>
      </c>
      <c r="E147" s="160">
        <v>107.62105855855857</v>
      </c>
      <c r="F147" s="160">
        <v>306.93525900900903</v>
      </c>
      <c r="G147" s="167"/>
      <c r="H147" s="161">
        <f t="shared" si="2"/>
        <v>2.8519999999999999</v>
      </c>
      <c r="I147" s="160">
        <v>25.829054054054055</v>
      </c>
      <c r="J147" s="162">
        <v>25.829054054054055</v>
      </c>
    </row>
    <row r="148" spans="1:10" ht="17.100000000000001" customHeight="1">
      <c r="A148" s="359"/>
      <c r="B148" s="359"/>
      <c r="C148" s="279" t="s">
        <v>87</v>
      </c>
      <c r="D148" s="159">
        <v>46.8527027027027</v>
      </c>
      <c r="E148" s="160">
        <v>46.8527027027027</v>
      </c>
      <c r="F148" s="160">
        <v>121.23136824324324</v>
      </c>
      <c r="G148" s="167"/>
      <c r="H148" s="161">
        <f t="shared" si="2"/>
        <v>2.5874999999999999</v>
      </c>
      <c r="I148" s="160">
        <v>9.3705405405405404</v>
      </c>
      <c r="J148" s="162">
        <v>9.3705405405405404</v>
      </c>
    </row>
    <row r="149" spans="1:10" ht="17.100000000000001" customHeight="1">
      <c r="A149" s="359"/>
      <c r="B149" s="359"/>
      <c r="C149" s="279" t="s">
        <v>19</v>
      </c>
      <c r="D149" s="163">
        <v>1540.2325450450448</v>
      </c>
      <c r="E149" s="164">
        <v>1540.2325450450448</v>
      </c>
      <c r="F149" s="164">
        <v>2279.100667792793</v>
      </c>
      <c r="G149" s="169"/>
      <c r="H149" s="165">
        <f t="shared" si="2"/>
        <v>1.4797120571985705</v>
      </c>
      <c r="I149" s="164">
        <v>153.59277027027028</v>
      </c>
      <c r="J149" s="166">
        <v>123.13851351351352</v>
      </c>
    </row>
    <row r="150" spans="1:10" ht="17.100000000000001" customHeight="1">
      <c r="A150" s="359"/>
      <c r="B150" s="359" t="s">
        <v>100</v>
      </c>
      <c r="C150" s="279" t="s">
        <v>103</v>
      </c>
      <c r="D150" s="159">
        <v>566.32038834951459</v>
      </c>
      <c r="E150" s="160">
        <v>0</v>
      </c>
      <c r="F150" s="160">
        <v>0</v>
      </c>
      <c r="G150" s="167"/>
      <c r="H150" s="161">
        <f t="shared" si="2"/>
        <v>0</v>
      </c>
      <c r="I150" s="160">
        <v>99.572815533980588</v>
      </c>
      <c r="J150" s="162">
        <v>62.233009708737868</v>
      </c>
    </row>
    <row r="151" spans="1:10" ht="17.100000000000001" customHeight="1">
      <c r="A151" s="359"/>
      <c r="B151" s="359"/>
      <c r="C151" s="279" t="s">
        <v>105</v>
      </c>
      <c r="D151" s="159">
        <v>298.71844660194171</v>
      </c>
      <c r="E151" s="160">
        <v>0</v>
      </c>
      <c r="F151" s="160">
        <v>0</v>
      </c>
      <c r="G151" s="167"/>
      <c r="H151" s="161">
        <f t="shared" si="2"/>
        <v>0</v>
      </c>
      <c r="I151" s="167"/>
      <c r="J151" s="168"/>
    </row>
    <row r="152" spans="1:10" ht="17.100000000000001" customHeight="1">
      <c r="A152" s="359"/>
      <c r="B152" s="359"/>
      <c r="C152" s="279" t="s">
        <v>110</v>
      </c>
      <c r="D152" s="159">
        <v>68.456310679611661</v>
      </c>
      <c r="E152" s="160">
        <v>0</v>
      </c>
      <c r="F152" s="160">
        <v>0</v>
      </c>
      <c r="G152" s="167"/>
      <c r="H152" s="161">
        <f t="shared" si="2"/>
        <v>0</v>
      </c>
      <c r="I152" s="160">
        <v>3.4228155339805832</v>
      </c>
      <c r="J152" s="168"/>
    </row>
    <row r="153" spans="1:10" ht="17.100000000000001" customHeight="1">
      <c r="A153" s="359"/>
      <c r="B153" s="359"/>
      <c r="C153" s="279" t="s">
        <v>19</v>
      </c>
      <c r="D153" s="163">
        <v>933.49514563106789</v>
      </c>
      <c r="E153" s="164">
        <v>0</v>
      </c>
      <c r="F153" s="164">
        <v>0</v>
      </c>
      <c r="G153" s="169"/>
      <c r="H153" s="165">
        <f t="shared" si="2"/>
        <v>0</v>
      </c>
      <c r="I153" s="164">
        <v>102.99563106796117</v>
      </c>
      <c r="J153" s="166">
        <v>62.233009708737868</v>
      </c>
    </row>
    <row r="154" spans="1:10" ht="17.100000000000001" customHeight="1">
      <c r="A154" s="359" t="s">
        <v>134</v>
      </c>
      <c r="B154" s="359" t="s">
        <v>20</v>
      </c>
      <c r="C154" s="279" t="s">
        <v>27</v>
      </c>
      <c r="D154" s="159">
        <v>17</v>
      </c>
      <c r="E154" s="160">
        <v>17</v>
      </c>
      <c r="F154" s="160">
        <v>72</v>
      </c>
      <c r="G154" s="167"/>
      <c r="H154" s="161">
        <f t="shared" si="2"/>
        <v>4.2352941176470589</v>
      </c>
      <c r="I154" s="160">
        <v>18</v>
      </c>
      <c r="J154" s="162">
        <v>14</v>
      </c>
    </row>
    <row r="155" spans="1:10" ht="17.100000000000001" customHeight="1">
      <c r="A155" s="359"/>
      <c r="B155" s="359"/>
      <c r="C155" s="279" t="s">
        <v>19</v>
      </c>
      <c r="D155" s="163">
        <v>17</v>
      </c>
      <c r="E155" s="164">
        <v>17</v>
      </c>
      <c r="F155" s="164">
        <v>72</v>
      </c>
      <c r="G155" s="169"/>
      <c r="H155" s="165">
        <f t="shared" si="2"/>
        <v>4.2352941176470589</v>
      </c>
      <c r="I155" s="164">
        <v>18</v>
      </c>
      <c r="J155" s="166">
        <v>14</v>
      </c>
    </row>
    <row r="156" spans="1:10" ht="17.100000000000001" customHeight="1">
      <c r="A156" s="359" t="s">
        <v>135</v>
      </c>
      <c r="B156" s="359" t="s">
        <v>5</v>
      </c>
      <c r="C156" s="279" t="s">
        <v>12</v>
      </c>
      <c r="D156" s="159">
        <v>2.9726470588235299</v>
      </c>
      <c r="E156" s="160">
        <v>2.9726470588235299</v>
      </c>
      <c r="F156" s="160">
        <v>12.991568627450983</v>
      </c>
      <c r="G156" s="167"/>
      <c r="H156" s="161">
        <f t="shared" si="2"/>
        <v>4.3703703703703702</v>
      </c>
      <c r="I156" s="160">
        <v>0</v>
      </c>
      <c r="J156" s="162">
        <v>0</v>
      </c>
    </row>
    <row r="157" spans="1:10" ht="17.100000000000001" customHeight="1">
      <c r="A157" s="359"/>
      <c r="B157" s="359"/>
      <c r="C157" s="279" t="s">
        <v>15</v>
      </c>
      <c r="D157" s="159">
        <v>130.23025210084032</v>
      </c>
      <c r="E157" s="160">
        <v>0</v>
      </c>
      <c r="F157" s="160">
        <v>0</v>
      </c>
      <c r="G157" s="167"/>
      <c r="H157" s="161">
        <f t="shared" si="2"/>
        <v>0</v>
      </c>
      <c r="I157" s="167"/>
      <c r="J157" s="168"/>
    </row>
    <row r="158" spans="1:10" ht="17.100000000000001" customHeight="1">
      <c r="A158" s="359"/>
      <c r="B158" s="359"/>
      <c r="C158" s="279" t="s">
        <v>19</v>
      </c>
      <c r="D158" s="163">
        <v>133.20289915966384</v>
      </c>
      <c r="E158" s="164">
        <v>2.9726470588235299</v>
      </c>
      <c r="F158" s="164">
        <v>12.991568627450983</v>
      </c>
      <c r="G158" s="169"/>
      <c r="H158" s="165">
        <f t="shared" si="2"/>
        <v>9.7532176171921156E-2</v>
      </c>
      <c r="I158" s="164">
        <v>0</v>
      </c>
      <c r="J158" s="166">
        <v>0</v>
      </c>
    </row>
    <row r="159" spans="1:10" ht="17.100000000000001" customHeight="1">
      <c r="A159" s="359"/>
      <c r="B159" s="359" t="s">
        <v>20</v>
      </c>
      <c r="C159" s="279" t="s">
        <v>27</v>
      </c>
      <c r="D159" s="159">
        <v>200</v>
      </c>
      <c r="E159" s="160">
        <v>200</v>
      </c>
      <c r="F159" s="160">
        <v>629.33333333333337</v>
      </c>
      <c r="G159" s="167"/>
      <c r="H159" s="161">
        <f t="shared" si="2"/>
        <v>3.1466666666666669</v>
      </c>
      <c r="I159" s="160">
        <v>40</v>
      </c>
      <c r="J159" s="162">
        <v>40</v>
      </c>
    </row>
    <row r="160" spans="1:10" ht="17.100000000000001" customHeight="1">
      <c r="A160" s="359"/>
      <c r="B160" s="359"/>
      <c r="C160" s="279" t="s">
        <v>19</v>
      </c>
      <c r="D160" s="163">
        <v>200</v>
      </c>
      <c r="E160" s="164">
        <v>200</v>
      </c>
      <c r="F160" s="164">
        <v>629.33333333333337</v>
      </c>
      <c r="G160" s="169"/>
      <c r="H160" s="165">
        <f t="shared" si="2"/>
        <v>3.1466666666666669</v>
      </c>
      <c r="I160" s="164">
        <v>40</v>
      </c>
      <c r="J160" s="166">
        <v>40</v>
      </c>
    </row>
    <row r="161" spans="1:10" ht="17.100000000000001" customHeight="1">
      <c r="A161" s="359"/>
      <c r="B161" s="359" t="s">
        <v>75</v>
      </c>
      <c r="C161" s="279" t="s">
        <v>81</v>
      </c>
      <c r="D161" s="159">
        <v>21.696428571428573</v>
      </c>
      <c r="E161" s="160">
        <v>21.696428571428573</v>
      </c>
      <c r="F161" s="160">
        <v>51.203571428571429</v>
      </c>
      <c r="G161" s="167"/>
      <c r="H161" s="161">
        <f t="shared" si="2"/>
        <v>2.36</v>
      </c>
      <c r="I161" s="160">
        <v>3.4714285714285715</v>
      </c>
      <c r="J161" s="162">
        <v>3.4714285714285715</v>
      </c>
    </row>
    <row r="162" spans="1:10" ht="17.100000000000001" customHeight="1">
      <c r="A162" s="359"/>
      <c r="B162" s="359"/>
      <c r="C162" s="279" t="s">
        <v>19</v>
      </c>
      <c r="D162" s="163">
        <v>21.696428571428573</v>
      </c>
      <c r="E162" s="164">
        <v>21.696428571428573</v>
      </c>
      <c r="F162" s="164">
        <v>51.203571428571429</v>
      </c>
      <c r="G162" s="169"/>
      <c r="H162" s="165">
        <f t="shared" si="2"/>
        <v>2.36</v>
      </c>
      <c r="I162" s="164">
        <v>3.4714285714285715</v>
      </c>
      <c r="J162" s="166">
        <v>3.4714285714285715</v>
      </c>
    </row>
    <row r="163" spans="1:10" ht="17.100000000000001" customHeight="1">
      <c r="A163" s="359" t="s">
        <v>136</v>
      </c>
      <c r="B163" s="359" t="s">
        <v>5</v>
      </c>
      <c r="C163" s="279" t="s">
        <v>7</v>
      </c>
      <c r="D163" s="159">
        <v>25.689542483660126</v>
      </c>
      <c r="E163" s="160">
        <v>12.844771241830063</v>
      </c>
      <c r="F163" s="160">
        <v>4.7268758169934628</v>
      </c>
      <c r="G163" s="167"/>
      <c r="H163" s="161">
        <f t="shared" si="2"/>
        <v>0.18399999999999997</v>
      </c>
      <c r="I163" s="167"/>
      <c r="J163" s="168"/>
    </row>
    <row r="164" spans="1:10" ht="17.100000000000001" customHeight="1">
      <c r="A164" s="359"/>
      <c r="B164" s="359"/>
      <c r="C164" s="279" t="s">
        <v>9</v>
      </c>
      <c r="D164" s="159">
        <v>57.35911239495799</v>
      </c>
      <c r="E164" s="160">
        <v>19.61121323529412</v>
      </c>
      <c r="F164" s="160">
        <v>0.87073786764705896</v>
      </c>
      <c r="G164" s="167"/>
      <c r="H164" s="161">
        <f t="shared" si="2"/>
        <v>1.5180462724935733E-2</v>
      </c>
      <c r="I164" s="167"/>
      <c r="J164" s="168"/>
    </row>
    <row r="165" spans="1:10" ht="17.100000000000001" customHeight="1">
      <c r="A165" s="359"/>
      <c r="B165" s="359"/>
      <c r="C165" s="279" t="s">
        <v>10</v>
      </c>
      <c r="D165" s="159">
        <v>403.50839624183016</v>
      </c>
      <c r="E165" s="160">
        <v>180.20663562091505</v>
      </c>
      <c r="F165" s="160">
        <v>196.42077385620917</v>
      </c>
      <c r="G165" s="160">
        <v>6.6851529411764714</v>
      </c>
      <c r="H165" s="161">
        <f t="shared" si="2"/>
        <v>0.48678237103767852</v>
      </c>
      <c r="I165" s="167"/>
      <c r="J165" s="168"/>
    </row>
    <row r="166" spans="1:10" ht="17.100000000000001" customHeight="1">
      <c r="A166" s="359"/>
      <c r="B166" s="359"/>
      <c r="C166" s="279" t="s">
        <v>11</v>
      </c>
      <c r="D166" s="159">
        <v>14.742187499999998</v>
      </c>
      <c r="E166" s="160">
        <v>0</v>
      </c>
      <c r="F166" s="160">
        <v>0</v>
      </c>
      <c r="G166" s="167"/>
      <c r="H166" s="161">
        <f t="shared" si="2"/>
        <v>0</v>
      </c>
      <c r="I166" s="167"/>
      <c r="J166" s="168"/>
    </row>
    <row r="167" spans="1:10" ht="17.100000000000001" customHeight="1">
      <c r="A167" s="359"/>
      <c r="B167" s="359"/>
      <c r="C167" s="279" t="s">
        <v>12</v>
      </c>
      <c r="D167" s="159">
        <v>20.643382352941174</v>
      </c>
      <c r="E167" s="160">
        <v>10.321691176470587</v>
      </c>
      <c r="F167" s="160">
        <v>8.2573529411764698E-2</v>
      </c>
      <c r="G167" s="167"/>
      <c r="H167" s="161">
        <f t="shared" si="2"/>
        <v>4.0000000000000001E-3</v>
      </c>
      <c r="I167" s="167"/>
      <c r="J167" s="168"/>
    </row>
    <row r="168" spans="1:10" ht="17.100000000000001" customHeight="1">
      <c r="A168" s="359"/>
      <c r="B168" s="359"/>
      <c r="C168" s="279" t="s">
        <v>13</v>
      </c>
      <c r="D168" s="159">
        <v>100.32683823529412</v>
      </c>
      <c r="E168" s="160">
        <v>100.32683823529412</v>
      </c>
      <c r="F168" s="160">
        <v>65.398235294117654</v>
      </c>
      <c r="G168" s="167"/>
      <c r="H168" s="161">
        <f t="shared" si="2"/>
        <v>0.6518518518518519</v>
      </c>
      <c r="I168" s="167"/>
      <c r="J168" s="168"/>
    </row>
    <row r="169" spans="1:10" ht="17.100000000000001" customHeight="1">
      <c r="A169" s="359"/>
      <c r="B169" s="359"/>
      <c r="C169" s="279" t="s">
        <v>14</v>
      </c>
      <c r="D169" s="159">
        <v>243.38547794117648</v>
      </c>
      <c r="E169" s="160">
        <v>163.04143382352942</v>
      </c>
      <c r="F169" s="160">
        <v>148.4085786764706</v>
      </c>
      <c r="G169" s="160">
        <v>6.0774117647058823</v>
      </c>
      <c r="H169" s="161">
        <f t="shared" si="2"/>
        <v>0.60976759966072946</v>
      </c>
      <c r="I169" s="167"/>
      <c r="J169" s="168"/>
    </row>
    <row r="170" spans="1:10" ht="17.100000000000001" customHeight="1">
      <c r="A170" s="359"/>
      <c r="B170" s="359"/>
      <c r="C170" s="279" t="s">
        <v>15</v>
      </c>
      <c r="D170" s="159">
        <v>300.98051470588234</v>
      </c>
      <c r="E170" s="160">
        <v>135.42058823529413</v>
      </c>
      <c r="F170" s="160">
        <v>100.58116470588236</v>
      </c>
      <c r="G170" s="160">
        <v>83.868282352941179</v>
      </c>
      <c r="H170" s="161">
        <f t="shared" si="2"/>
        <v>0.33417832647462281</v>
      </c>
      <c r="I170" s="167"/>
      <c r="J170" s="162">
        <v>1.9817647058823529</v>
      </c>
    </row>
    <row r="171" spans="1:10" ht="17.100000000000001" customHeight="1">
      <c r="A171" s="359"/>
      <c r="B171" s="359"/>
      <c r="C171" s="279" t="s">
        <v>17</v>
      </c>
      <c r="D171" s="159">
        <v>982.99816883484175</v>
      </c>
      <c r="E171" s="160">
        <v>493.09894654977381</v>
      </c>
      <c r="F171" s="160">
        <v>248.54314762443443</v>
      </c>
      <c r="G171" s="160">
        <v>105.97486764705883</v>
      </c>
      <c r="H171" s="161">
        <f t="shared" si="2"/>
        <v>0.25284192331612915</v>
      </c>
      <c r="I171" s="167"/>
      <c r="J171" s="168"/>
    </row>
    <row r="172" spans="1:10" ht="17.100000000000001" customHeight="1">
      <c r="A172" s="359"/>
      <c r="B172" s="359"/>
      <c r="C172" s="279" t="s">
        <v>19</v>
      </c>
      <c r="D172" s="163">
        <v>2149.6336206905839</v>
      </c>
      <c r="E172" s="164">
        <v>1114.8721181184012</v>
      </c>
      <c r="F172" s="164">
        <v>765.03208737116654</v>
      </c>
      <c r="G172" s="164">
        <v>202.60571470588235</v>
      </c>
      <c r="H172" s="165">
        <f t="shared" si="2"/>
        <v>0.35588952461833701</v>
      </c>
      <c r="I172" s="169"/>
      <c r="J172" s="166">
        <v>1.9817647058823529</v>
      </c>
    </row>
    <row r="173" spans="1:10" ht="17.100000000000001" customHeight="1">
      <c r="A173" s="359"/>
      <c r="B173" s="359" t="s">
        <v>20</v>
      </c>
      <c r="C173" s="279" t="s">
        <v>27</v>
      </c>
      <c r="D173" s="159">
        <v>302.11111111111109</v>
      </c>
      <c r="E173" s="160">
        <v>212.38888888888886</v>
      </c>
      <c r="F173" s="160">
        <v>105.08444444444443</v>
      </c>
      <c r="G173" s="160">
        <v>17.991111111111106</v>
      </c>
      <c r="H173" s="161">
        <f t="shared" si="2"/>
        <v>0.34783376241265168</v>
      </c>
      <c r="I173" s="167"/>
      <c r="J173" s="162">
        <v>17.777777777777775</v>
      </c>
    </row>
    <row r="174" spans="1:10" ht="17.100000000000001" customHeight="1">
      <c r="A174" s="359"/>
      <c r="B174" s="359"/>
      <c r="C174" s="279" t="s">
        <v>28</v>
      </c>
      <c r="D174" s="159">
        <v>42</v>
      </c>
      <c r="E174" s="160">
        <v>42</v>
      </c>
      <c r="F174" s="160">
        <v>11.592000000000001</v>
      </c>
      <c r="G174" s="167"/>
      <c r="H174" s="161">
        <f t="shared" si="2"/>
        <v>0.27600000000000002</v>
      </c>
      <c r="I174" s="167"/>
      <c r="J174" s="168"/>
    </row>
    <row r="175" spans="1:10" ht="17.100000000000001" customHeight="1">
      <c r="A175" s="359"/>
      <c r="B175" s="359"/>
      <c r="C175" s="279" t="s">
        <v>19</v>
      </c>
      <c r="D175" s="163">
        <v>344.11111111111109</v>
      </c>
      <c r="E175" s="164">
        <v>254.38888888888886</v>
      </c>
      <c r="F175" s="164">
        <v>116.67644444444443</v>
      </c>
      <c r="G175" s="164">
        <v>17.991111111111106</v>
      </c>
      <c r="H175" s="165">
        <f t="shared" si="2"/>
        <v>0.33906619309008718</v>
      </c>
      <c r="I175" s="169"/>
      <c r="J175" s="166">
        <v>17.777777777777775</v>
      </c>
    </row>
    <row r="176" spans="1:10" ht="17.100000000000001" customHeight="1">
      <c r="A176" s="359"/>
      <c r="B176" s="359" t="s">
        <v>31</v>
      </c>
      <c r="C176" s="279" t="s">
        <v>33</v>
      </c>
      <c r="D176" s="159">
        <v>107.24051724137931</v>
      </c>
      <c r="E176" s="160">
        <v>73.709482758620695</v>
      </c>
      <c r="F176" s="160">
        <v>130.56544827586208</v>
      </c>
      <c r="G176" s="167"/>
      <c r="H176" s="161">
        <f t="shared" si="2"/>
        <v>1.2175011053143516</v>
      </c>
      <c r="I176" s="167"/>
      <c r="J176" s="168"/>
    </row>
    <row r="177" spans="1:10" ht="17.100000000000001" customHeight="1">
      <c r="A177" s="359"/>
      <c r="B177" s="359"/>
      <c r="C177" s="279" t="s">
        <v>39</v>
      </c>
      <c r="D177" s="159">
        <v>36.84051724137931</v>
      </c>
      <c r="E177" s="160">
        <v>18.420258620689655</v>
      </c>
      <c r="F177" s="160">
        <v>13.557310344827586</v>
      </c>
      <c r="G177" s="167"/>
      <c r="H177" s="161">
        <f t="shared" si="2"/>
        <v>0.36799999999999999</v>
      </c>
      <c r="I177" s="167"/>
      <c r="J177" s="168"/>
    </row>
    <row r="178" spans="1:10" ht="17.100000000000001" customHeight="1">
      <c r="A178" s="359"/>
      <c r="B178" s="359"/>
      <c r="C178" s="279" t="s">
        <v>19</v>
      </c>
      <c r="D178" s="163">
        <v>144.08103448275861</v>
      </c>
      <c r="E178" s="164">
        <v>92.129741379310346</v>
      </c>
      <c r="F178" s="164">
        <v>144.12275862068967</v>
      </c>
      <c r="G178" s="169"/>
      <c r="H178" s="165">
        <f t="shared" si="2"/>
        <v>1.0002895879952614</v>
      </c>
      <c r="I178" s="169"/>
      <c r="J178" s="170"/>
    </row>
    <row r="179" spans="1:10" ht="17.100000000000001" customHeight="1">
      <c r="A179" s="359"/>
      <c r="B179" s="359" t="s">
        <v>47</v>
      </c>
      <c r="C179" s="279" t="s">
        <v>55</v>
      </c>
      <c r="D179" s="159">
        <v>243.92375000000001</v>
      </c>
      <c r="E179" s="160">
        <v>243.92375000000001</v>
      </c>
      <c r="F179" s="160">
        <v>107.11623</v>
      </c>
      <c r="G179" s="167"/>
      <c r="H179" s="161">
        <f t="shared" si="2"/>
        <v>0.43913817330210769</v>
      </c>
      <c r="I179" s="160">
        <v>1.6223500000000002</v>
      </c>
      <c r="J179" s="168"/>
    </row>
    <row r="180" spans="1:10" ht="17.100000000000001" customHeight="1">
      <c r="A180" s="359"/>
      <c r="B180" s="359"/>
      <c r="C180" s="279" t="s">
        <v>19</v>
      </c>
      <c r="D180" s="163">
        <v>243.92375000000001</v>
      </c>
      <c r="E180" s="164">
        <v>243.92375000000001</v>
      </c>
      <c r="F180" s="164">
        <v>107.11623</v>
      </c>
      <c r="G180" s="169"/>
      <c r="H180" s="165">
        <f t="shared" si="2"/>
        <v>0.43913817330210769</v>
      </c>
      <c r="I180" s="164">
        <v>1.6223500000000002</v>
      </c>
      <c r="J180" s="170"/>
    </row>
    <row r="181" spans="1:10" ht="17.100000000000001" customHeight="1">
      <c r="A181" s="359"/>
      <c r="B181" s="359" t="s">
        <v>60</v>
      </c>
      <c r="C181" s="279" t="s">
        <v>63</v>
      </c>
      <c r="D181" s="159">
        <v>25.842105263157897</v>
      </c>
      <c r="E181" s="160">
        <v>12.921052631578949</v>
      </c>
      <c r="F181" s="160">
        <v>19.019789473684213</v>
      </c>
      <c r="G181" s="167"/>
      <c r="H181" s="161">
        <f t="shared" si="2"/>
        <v>0.73599999999999999</v>
      </c>
      <c r="I181" s="167"/>
      <c r="J181" s="168"/>
    </row>
    <row r="182" spans="1:10" ht="17.100000000000001" customHeight="1">
      <c r="A182" s="359"/>
      <c r="B182" s="359"/>
      <c r="C182" s="279" t="s">
        <v>64</v>
      </c>
      <c r="D182" s="159">
        <v>76.314967105263165</v>
      </c>
      <c r="E182" s="160">
        <v>0</v>
      </c>
      <c r="F182" s="160">
        <v>0</v>
      </c>
      <c r="G182" s="167"/>
      <c r="H182" s="161">
        <f t="shared" si="2"/>
        <v>0</v>
      </c>
      <c r="I182" s="167"/>
      <c r="J182" s="168"/>
    </row>
    <row r="183" spans="1:10" ht="17.100000000000001" customHeight="1">
      <c r="A183" s="359"/>
      <c r="B183" s="359"/>
      <c r="C183" s="279" t="s">
        <v>65</v>
      </c>
      <c r="D183" s="159">
        <v>588.38987050960736</v>
      </c>
      <c r="E183" s="160">
        <v>56.669583333333335</v>
      </c>
      <c r="F183" s="160">
        <v>32.677054970760238</v>
      </c>
      <c r="G183" s="160">
        <v>4.1605789473684212</v>
      </c>
      <c r="H183" s="161">
        <f t="shared" si="2"/>
        <v>5.5536399602628239E-2</v>
      </c>
      <c r="I183" s="167"/>
      <c r="J183" s="168"/>
    </row>
    <row r="184" spans="1:10" ht="17.100000000000001" customHeight="1">
      <c r="A184" s="359"/>
      <c r="B184" s="359"/>
      <c r="C184" s="279" t="s">
        <v>19</v>
      </c>
      <c r="D184" s="163">
        <v>690.5469428780284</v>
      </c>
      <c r="E184" s="164">
        <v>69.590635964912281</v>
      </c>
      <c r="F184" s="164">
        <v>51.696844444444451</v>
      </c>
      <c r="G184" s="164">
        <v>4.1605789473684212</v>
      </c>
      <c r="H184" s="165">
        <f t="shared" si="2"/>
        <v>7.4863620753984991E-2</v>
      </c>
      <c r="I184" s="169"/>
      <c r="J184" s="170"/>
    </row>
    <row r="185" spans="1:10" ht="17.100000000000001" customHeight="1">
      <c r="A185" s="359"/>
      <c r="B185" s="359" t="s">
        <v>66</v>
      </c>
      <c r="C185" s="279" t="s">
        <v>71</v>
      </c>
      <c r="D185" s="159">
        <v>8.938005319148937</v>
      </c>
      <c r="E185" s="160">
        <v>8.938005319148937</v>
      </c>
      <c r="F185" s="160">
        <v>10.151808510638299</v>
      </c>
      <c r="G185" s="160">
        <v>2.9131276595744686</v>
      </c>
      <c r="H185" s="161">
        <f t="shared" si="2"/>
        <v>1.1358024691358024</v>
      </c>
      <c r="I185" s="167"/>
      <c r="J185" s="168"/>
    </row>
    <row r="186" spans="1:10" ht="17.100000000000001" customHeight="1">
      <c r="A186" s="359"/>
      <c r="B186" s="359"/>
      <c r="C186" s="279" t="s">
        <v>72</v>
      </c>
      <c r="D186" s="159">
        <v>68.659574468085111</v>
      </c>
      <c r="E186" s="160">
        <v>66.207446808510639</v>
      </c>
      <c r="F186" s="160">
        <v>50.843395744680862</v>
      </c>
      <c r="G186" s="160">
        <v>18.047659574468089</v>
      </c>
      <c r="H186" s="161">
        <f t="shared" si="2"/>
        <v>0.74051428571428579</v>
      </c>
      <c r="I186" s="167"/>
      <c r="J186" s="168"/>
    </row>
    <row r="187" spans="1:10" ht="17.100000000000001" customHeight="1">
      <c r="A187" s="359"/>
      <c r="B187" s="359"/>
      <c r="C187" s="279" t="s">
        <v>73</v>
      </c>
      <c r="D187" s="159">
        <v>84.907819148936184</v>
      </c>
      <c r="E187" s="160">
        <v>84.907819148936184</v>
      </c>
      <c r="F187" s="160">
        <v>84.265531914893614</v>
      </c>
      <c r="G187" s="160">
        <v>4.37</v>
      </c>
      <c r="H187" s="161">
        <f t="shared" si="2"/>
        <v>0.99243547601998894</v>
      </c>
      <c r="I187" s="167"/>
      <c r="J187" s="168"/>
    </row>
    <row r="188" spans="1:10" ht="17.100000000000001" customHeight="1">
      <c r="A188" s="359"/>
      <c r="B188" s="359"/>
      <c r="C188" s="279" t="s">
        <v>19</v>
      </c>
      <c r="D188" s="163">
        <v>162.50539893617022</v>
      </c>
      <c r="E188" s="164">
        <v>160.05327127659575</v>
      </c>
      <c r="F188" s="164">
        <v>145.26073617021279</v>
      </c>
      <c r="G188" s="164">
        <v>25.330787234042557</v>
      </c>
      <c r="H188" s="165">
        <f t="shared" si="2"/>
        <v>0.89388252403398061</v>
      </c>
      <c r="I188" s="169"/>
      <c r="J188" s="170"/>
    </row>
    <row r="189" spans="1:10" ht="17.100000000000001" customHeight="1">
      <c r="A189" s="359"/>
      <c r="B189" s="359" t="s">
        <v>75</v>
      </c>
      <c r="C189" s="279" t="s">
        <v>76</v>
      </c>
      <c r="D189" s="159">
        <v>47.653603603603599</v>
      </c>
      <c r="E189" s="160">
        <v>47.653603603603599</v>
      </c>
      <c r="F189" s="160">
        <v>52.772962162162159</v>
      </c>
      <c r="G189" s="160">
        <v>15.113</v>
      </c>
      <c r="H189" s="161">
        <f t="shared" si="2"/>
        <v>1.1074285714285714</v>
      </c>
      <c r="I189" s="167"/>
      <c r="J189" s="168"/>
    </row>
    <row r="190" spans="1:10" ht="17.100000000000001" customHeight="1">
      <c r="A190" s="359"/>
      <c r="B190" s="359"/>
      <c r="C190" s="279" t="s">
        <v>78</v>
      </c>
      <c r="D190" s="159">
        <v>156.53002175470925</v>
      </c>
      <c r="E190" s="160">
        <v>156.53002175470925</v>
      </c>
      <c r="F190" s="160">
        <v>298.36094664209668</v>
      </c>
      <c r="G190" s="160">
        <v>0</v>
      </c>
      <c r="H190" s="161">
        <f t="shared" si="2"/>
        <v>1.9060940725456739</v>
      </c>
      <c r="I190" s="167"/>
      <c r="J190" s="168"/>
    </row>
    <row r="191" spans="1:10" ht="17.100000000000001" customHeight="1">
      <c r="A191" s="359"/>
      <c r="B191" s="359"/>
      <c r="C191" s="279" t="s">
        <v>79</v>
      </c>
      <c r="D191" s="159">
        <v>22.525337837837839</v>
      </c>
      <c r="E191" s="160">
        <v>22.525337837837839</v>
      </c>
      <c r="F191" s="160">
        <v>5.6371910472972973</v>
      </c>
      <c r="G191" s="160">
        <v>4.9192634797297297</v>
      </c>
      <c r="H191" s="161">
        <f t="shared" si="2"/>
        <v>0.25025999999999998</v>
      </c>
      <c r="I191" s="167"/>
      <c r="J191" s="168"/>
    </row>
    <row r="192" spans="1:10" ht="17.100000000000001" customHeight="1">
      <c r="A192" s="359"/>
      <c r="B192" s="359"/>
      <c r="C192" s="279" t="s">
        <v>82</v>
      </c>
      <c r="D192" s="159">
        <v>12.388935810810812</v>
      </c>
      <c r="E192" s="160">
        <v>12.388935810810812</v>
      </c>
      <c r="F192" s="160">
        <v>1.7592288851351352</v>
      </c>
      <c r="G192" s="167"/>
      <c r="H192" s="161">
        <f t="shared" si="2"/>
        <v>0.14199999999999999</v>
      </c>
      <c r="I192" s="167"/>
      <c r="J192" s="168"/>
    </row>
    <row r="193" spans="1:10" ht="17.100000000000001" customHeight="1">
      <c r="A193" s="359"/>
      <c r="B193" s="359"/>
      <c r="C193" s="279" t="s">
        <v>83</v>
      </c>
      <c r="D193" s="159">
        <v>47.553490990990994</v>
      </c>
      <c r="E193" s="160">
        <v>43.048423423423429</v>
      </c>
      <c r="F193" s="160">
        <v>63.367279279279288</v>
      </c>
      <c r="G193" s="167"/>
      <c r="H193" s="161">
        <f t="shared" si="2"/>
        <v>1.3325473684210527</v>
      </c>
      <c r="I193" s="167"/>
      <c r="J193" s="168"/>
    </row>
    <row r="194" spans="1:10" ht="17.100000000000001" customHeight="1">
      <c r="A194" s="359"/>
      <c r="B194" s="359"/>
      <c r="C194" s="279" t="s">
        <v>84</v>
      </c>
      <c r="D194" s="159">
        <v>61.204560810810818</v>
      </c>
      <c r="E194" s="160">
        <v>47.579949324324332</v>
      </c>
      <c r="F194" s="160">
        <v>26.156679729729728</v>
      </c>
      <c r="G194" s="167"/>
      <c r="H194" s="161">
        <f t="shared" si="2"/>
        <v>0.42736487907465814</v>
      </c>
      <c r="I194" s="167"/>
      <c r="J194" s="168"/>
    </row>
    <row r="195" spans="1:10" ht="17.100000000000001" customHeight="1">
      <c r="A195" s="359"/>
      <c r="B195" s="359"/>
      <c r="C195" s="279" t="s">
        <v>85</v>
      </c>
      <c r="D195" s="159">
        <v>23.606554054054055</v>
      </c>
      <c r="E195" s="160">
        <v>23.606554054054055</v>
      </c>
      <c r="F195" s="160">
        <v>8.2893243243243244</v>
      </c>
      <c r="G195" s="160">
        <v>6.6314594594594602</v>
      </c>
      <c r="H195" s="161">
        <f t="shared" ref="H195:H258" si="3">IFERROR((F195/D195),0)</f>
        <v>0.35114503816793891</v>
      </c>
      <c r="I195" s="167"/>
      <c r="J195" s="168"/>
    </row>
    <row r="196" spans="1:10" ht="17.100000000000001" customHeight="1">
      <c r="A196" s="359"/>
      <c r="B196" s="359"/>
      <c r="C196" s="279" t="s">
        <v>86</v>
      </c>
      <c r="D196" s="159">
        <v>9.0101351351351351</v>
      </c>
      <c r="E196" s="160">
        <v>9.0101351351351351</v>
      </c>
      <c r="F196" s="160">
        <v>7.0279054054054058</v>
      </c>
      <c r="G196" s="160">
        <v>4.2167432432432435</v>
      </c>
      <c r="H196" s="161">
        <f t="shared" si="3"/>
        <v>0.78</v>
      </c>
      <c r="I196" s="167"/>
      <c r="J196" s="168"/>
    </row>
    <row r="197" spans="1:10" ht="17.100000000000001" customHeight="1">
      <c r="A197" s="359"/>
      <c r="B197" s="359"/>
      <c r="C197" s="279" t="s">
        <v>87</v>
      </c>
      <c r="D197" s="159">
        <v>247.85594594594599</v>
      </c>
      <c r="E197" s="160">
        <v>247.85594594594599</v>
      </c>
      <c r="F197" s="160">
        <v>153.97095567567567</v>
      </c>
      <c r="G197" s="160">
        <v>46.747052432432426</v>
      </c>
      <c r="H197" s="161">
        <f t="shared" si="3"/>
        <v>0.62121146655587856</v>
      </c>
      <c r="I197" s="167"/>
      <c r="J197" s="168"/>
    </row>
    <row r="198" spans="1:10" ht="17.100000000000001" customHeight="1">
      <c r="A198" s="359"/>
      <c r="B198" s="359"/>
      <c r="C198" s="279" t="s">
        <v>19</v>
      </c>
      <c r="D198" s="163">
        <v>628.32858594389847</v>
      </c>
      <c r="E198" s="164">
        <v>610.19890688984447</v>
      </c>
      <c r="F198" s="164">
        <v>617.34247315110565</v>
      </c>
      <c r="G198" s="164">
        <v>77.627518614864869</v>
      </c>
      <c r="H198" s="165">
        <f t="shared" si="3"/>
        <v>0.98251533825046478</v>
      </c>
      <c r="I198" s="169"/>
      <c r="J198" s="170"/>
    </row>
    <row r="199" spans="1:10" ht="17.100000000000001" customHeight="1">
      <c r="A199" s="359"/>
      <c r="B199" s="359" t="s">
        <v>88</v>
      </c>
      <c r="C199" s="279" t="s">
        <v>89</v>
      </c>
      <c r="D199" s="159">
        <v>8.3414634146341466</v>
      </c>
      <c r="E199" s="160">
        <v>8.3414634146341466</v>
      </c>
      <c r="F199" s="160">
        <v>7.6741463414634152</v>
      </c>
      <c r="G199" s="167"/>
      <c r="H199" s="161">
        <f t="shared" si="3"/>
        <v>0.92</v>
      </c>
      <c r="I199" s="167"/>
      <c r="J199" s="168"/>
    </row>
    <row r="200" spans="1:10" ht="17.100000000000001" customHeight="1">
      <c r="A200" s="359"/>
      <c r="B200" s="359"/>
      <c r="C200" s="279" t="s">
        <v>99</v>
      </c>
      <c r="D200" s="159">
        <v>4.5294117647058822</v>
      </c>
      <c r="E200" s="160">
        <v>2.2647058823529411</v>
      </c>
      <c r="F200" s="160">
        <v>0.19929411764705882</v>
      </c>
      <c r="G200" s="167"/>
      <c r="H200" s="161">
        <f t="shared" si="3"/>
        <v>4.3999999999999997E-2</v>
      </c>
      <c r="I200" s="167"/>
      <c r="J200" s="168"/>
    </row>
    <row r="201" spans="1:10" ht="17.100000000000001" customHeight="1">
      <c r="A201" s="359"/>
      <c r="B201" s="359"/>
      <c r="C201" s="279" t="s">
        <v>19</v>
      </c>
      <c r="D201" s="163">
        <v>12.870875179340029</v>
      </c>
      <c r="E201" s="164">
        <v>10.606169296987087</v>
      </c>
      <c r="F201" s="164">
        <v>7.8734404591104736</v>
      </c>
      <c r="G201" s="169"/>
      <c r="H201" s="165">
        <f t="shared" si="3"/>
        <v>0.61172533719763689</v>
      </c>
      <c r="I201" s="169"/>
      <c r="J201" s="170"/>
    </row>
    <row r="202" spans="1:10" ht="17.100000000000001" customHeight="1">
      <c r="A202" s="359"/>
      <c r="B202" s="359" t="s">
        <v>100</v>
      </c>
      <c r="C202" s="279" t="s">
        <v>102</v>
      </c>
      <c r="D202" s="159">
        <v>8054.8073335644931</v>
      </c>
      <c r="E202" s="160">
        <v>115.48668515950068</v>
      </c>
      <c r="F202" s="160">
        <v>29.697147711511782</v>
      </c>
      <c r="G202" s="167"/>
      <c r="H202" s="161">
        <f t="shared" si="3"/>
        <v>3.6868849224690153E-3</v>
      </c>
      <c r="I202" s="160">
        <v>2.9560679611650489</v>
      </c>
      <c r="J202" s="162">
        <v>2.9560679611650489</v>
      </c>
    </row>
    <row r="203" spans="1:10" ht="17.100000000000001" customHeight="1">
      <c r="A203" s="359"/>
      <c r="B203" s="359"/>
      <c r="C203" s="279" t="s">
        <v>103</v>
      </c>
      <c r="D203" s="159">
        <v>127.57766990291262</v>
      </c>
      <c r="E203" s="160">
        <v>0</v>
      </c>
      <c r="F203" s="160">
        <v>0</v>
      </c>
      <c r="G203" s="167"/>
      <c r="H203" s="161">
        <f t="shared" si="3"/>
        <v>0</v>
      </c>
      <c r="I203" s="167"/>
      <c r="J203" s="168"/>
    </row>
    <row r="204" spans="1:10" ht="17.100000000000001" customHeight="1">
      <c r="A204" s="359"/>
      <c r="B204" s="359"/>
      <c r="C204" s="279" t="s">
        <v>104</v>
      </c>
      <c r="D204" s="159">
        <v>5395.6346509477589</v>
      </c>
      <c r="E204" s="160">
        <v>93.349514563106808</v>
      </c>
      <c r="F204" s="160">
        <v>3.3139077669902912</v>
      </c>
      <c r="G204" s="167"/>
      <c r="H204" s="161">
        <f t="shared" si="3"/>
        <v>6.1418312791215279E-4</v>
      </c>
      <c r="I204" s="160">
        <v>0.31055555555555564</v>
      </c>
      <c r="J204" s="168"/>
    </row>
    <row r="205" spans="1:10" ht="17.100000000000001" customHeight="1">
      <c r="A205" s="359"/>
      <c r="B205" s="359"/>
      <c r="C205" s="279" t="s">
        <v>107</v>
      </c>
      <c r="D205" s="159">
        <v>3017.9675797503469</v>
      </c>
      <c r="E205" s="160">
        <v>0</v>
      </c>
      <c r="F205" s="160">
        <v>0</v>
      </c>
      <c r="G205" s="167"/>
      <c r="H205" s="161">
        <f t="shared" si="3"/>
        <v>0</v>
      </c>
      <c r="I205" s="160">
        <v>6.6278155339805824</v>
      </c>
      <c r="J205" s="168"/>
    </row>
    <row r="206" spans="1:10" ht="17.100000000000001" customHeight="1">
      <c r="A206" s="359"/>
      <c r="B206" s="359"/>
      <c r="C206" s="279" t="s">
        <v>108</v>
      </c>
      <c r="D206" s="159">
        <v>33.59375</v>
      </c>
      <c r="E206" s="160">
        <v>0</v>
      </c>
      <c r="F206" s="160">
        <v>0</v>
      </c>
      <c r="G206" s="167"/>
      <c r="H206" s="161">
        <f t="shared" si="3"/>
        <v>0</v>
      </c>
      <c r="I206" s="167"/>
      <c r="J206" s="168"/>
    </row>
    <row r="207" spans="1:10" ht="17.100000000000001" customHeight="1">
      <c r="A207" s="359"/>
      <c r="B207" s="359"/>
      <c r="C207" s="279" t="s">
        <v>109</v>
      </c>
      <c r="D207" s="159">
        <v>132.40236650485437</v>
      </c>
      <c r="E207" s="160">
        <v>52.898058252427184</v>
      </c>
      <c r="F207" s="160">
        <v>2.4333106796116506</v>
      </c>
      <c r="G207" s="167"/>
      <c r="H207" s="161">
        <f t="shared" si="3"/>
        <v>1.8378150963959065E-2</v>
      </c>
      <c r="I207" s="167"/>
      <c r="J207" s="168"/>
    </row>
    <row r="208" spans="1:10" ht="17.100000000000001" customHeight="1">
      <c r="A208" s="359"/>
      <c r="B208" s="359"/>
      <c r="C208" s="279" t="s">
        <v>110</v>
      </c>
      <c r="D208" s="159">
        <v>241.93082524271847</v>
      </c>
      <c r="E208" s="160">
        <v>68.456310679611661</v>
      </c>
      <c r="F208" s="160">
        <v>4.7234854368932053</v>
      </c>
      <c r="G208" s="167"/>
      <c r="H208" s="161">
        <f t="shared" si="3"/>
        <v>1.9524115755627014E-2</v>
      </c>
      <c r="I208" s="160">
        <v>17.425242718446604</v>
      </c>
      <c r="J208" s="168"/>
    </row>
    <row r="209" spans="1:10" ht="17.100000000000001" customHeight="1">
      <c r="A209" s="359"/>
      <c r="B209" s="359"/>
      <c r="C209" s="279" t="s">
        <v>111</v>
      </c>
      <c r="D209" s="159">
        <v>108.90776699029128</v>
      </c>
      <c r="E209" s="160">
        <v>0</v>
      </c>
      <c r="F209" s="160">
        <v>0</v>
      </c>
      <c r="G209" s="167"/>
      <c r="H209" s="161">
        <f t="shared" si="3"/>
        <v>0</v>
      </c>
      <c r="I209" s="167"/>
      <c r="J209" s="168"/>
    </row>
    <row r="210" spans="1:10" ht="17.100000000000001" customHeight="1">
      <c r="A210" s="359"/>
      <c r="B210" s="359"/>
      <c r="C210" s="279" t="s">
        <v>112</v>
      </c>
      <c r="D210" s="159">
        <v>28.004854368932037</v>
      </c>
      <c r="E210" s="160">
        <v>0</v>
      </c>
      <c r="F210" s="160">
        <v>0</v>
      </c>
      <c r="G210" s="167"/>
      <c r="H210" s="161">
        <f t="shared" si="3"/>
        <v>0</v>
      </c>
      <c r="I210" s="167"/>
      <c r="J210" s="168"/>
    </row>
    <row r="211" spans="1:10" ht="17.100000000000001" customHeight="1">
      <c r="A211" s="359"/>
      <c r="B211" s="359"/>
      <c r="C211" s="279" t="s">
        <v>113</v>
      </c>
      <c r="D211" s="159">
        <v>2043.0003033980579</v>
      </c>
      <c r="E211" s="160">
        <v>53.481492718446603</v>
      </c>
      <c r="F211" s="160">
        <v>77.589004854368937</v>
      </c>
      <c r="G211" s="167"/>
      <c r="H211" s="161">
        <f t="shared" si="3"/>
        <v>3.7977970304418261E-2</v>
      </c>
      <c r="I211" s="167"/>
      <c r="J211" s="162">
        <v>1.5558252427184467</v>
      </c>
    </row>
    <row r="212" spans="1:10" ht="17.100000000000001" customHeight="1">
      <c r="A212" s="359"/>
      <c r="B212" s="359"/>
      <c r="C212" s="279" t="s">
        <v>114</v>
      </c>
      <c r="D212" s="159">
        <v>7760.8711569579255</v>
      </c>
      <c r="E212" s="160">
        <v>167.32900485436892</v>
      </c>
      <c r="F212" s="160">
        <v>18.095647815533979</v>
      </c>
      <c r="G212" s="160">
        <v>3.9766893203883487</v>
      </c>
      <c r="H212" s="161">
        <f t="shared" si="3"/>
        <v>2.3316516212629713E-3</v>
      </c>
      <c r="I212" s="160">
        <v>0.93349514563106795</v>
      </c>
      <c r="J212" s="168"/>
    </row>
    <row r="213" spans="1:10" ht="17.100000000000001" customHeight="1">
      <c r="A213" s="359"/>
      <c r="B213" s="359"/>
      <c r="C213" s="279" t="s">
        <v>115</v>
      </c>
      <c r="D213" s="159">
        <v>1683.0139563106795</v>
      </c>
      <c r="E213" s="160">
        <v>0</v>
      </c>
      <c r="F213" s="160">
        <v>0</v>
      </c>
      <c r="G213" s="167"/>
      <c r="H213" s="161">
        <f t="shared" si="3"/>
        <v>0</v>
      </c>
      <c r="I213" s="160">
        <v>9.5838834951456313</v>
      </c>
      <c r="J213" s="162">
        <v>1.1201941747572814</v>
      </c>
    </row>
    <row r="214" spans="1:10" ht="17.100000000000001" customHeight="1">
      <c r="A214" s="359"/>
      <c r="B214" s="359"/>
      <c r="C214" s="279" t="s">
        <v>19</v>
      </c>
      <c r="D214" s="163">
        <v>28627.712213938976</v>
      </c>
      <c r="E214" s="164">
        <v>551.00106622746182</v>
      </c>
      <c r="F214" s="164">
        <v>135.85250426490984</v>
      </c>
      <c r="G214" s="164">
        <v>3.9766893203883487</v>
      </c>
      <c r="H214" s="165">
        <f t="shared" si="3"/>
        <v>4.7454893793001931E-3</v>
      </c>
      <c r="I214" s="164">
        <v>37.83706040992449</v>
      </c>
      <c r="J214" s="166">
        <v>5.6320873786407768</v>
      </c>
    </row>
    <row r="215" spans="1:10" ht="17.100000000000001" customHeight="1">
      <c r="A215" s="359"/>
      <c r="B215" s="359" t="s">
        <v>116</v>
      </c>
      <c r="C215" s="279" t="s">
        <v>117</v>
      </c>
      <c r="D215" s="159">
        <v>760.00981379731388</v>
      </c>
      <c r="E215" s="160">
        <v>307.08141025641027</v>
      </c>
      <c r="F215" s="160">
        <v>15.047499487179486</v>
      </c>
      <c r="G215" s="167"/>
      <c r="H215" s="161">
        <f t="shared" si="3"/>
        <v>1.9799085767058907E-2</v>
      </c>
      <c r="I215" s="160">
        <v>6.6349999999999998</v>
      </c>
      <c r="J215" s="162">
        <v>6.6349999999999998</v>
      </c>
    </row>
    <row r="216" spans="1:10" ht="17.100000000000001" customHeight="1">
      <c r="A216" s="359"/>
      <c r="B216" s="359"/>
      <c r="C216" s="279" t="s">
        <v>118</v>
      </c>
      <c r="D216" s="159">
        <v>579.79692307692301</v>
      </c>
      <c r="E216" s="160">
        <v>181.6969230769231</v>
      </c>
      <c r="F216" s="160">
        <v>64.845386153846164</v>
      </c>
      <c r="G216" s="160">
        <v>9.3910769230769251</v>
      </c>
      <c r="H216" s="161">
        <f t="shared" si="3"/>
        <v>0.11184154929577468</v>
      </c>
      <c r="I216" s="167"/>
      <c r="J216" s="168"/>
    </row>
    <row r="217" spans="1:10" ht="17.100000000000001" customHeight="1">
      <c r="A217" s="359"/>
      <c r="B217" s="359"/>
      <c r="C217" s="279" t="s">
        <v>119</v>
      </c>
      <c r="D217" s="159">
        <v>615.4728076923077</v>
      </c>
      <c r="E217" s="160">
        <v>6.0608173076923073</v>
      </c>
      <c r="F217" s="160">
        <v>5.6448538461538469</v>
      </c>
      <c r="G217" s="167"/>
      <c r="H217" s="161">
        <f t="shared" si="3"/>
        <v>9.1715730989302604E-3</v>
      </c>
      <c r="I217" s="167"/>
      <c r="J217" s="168"/>
    </row>
    <row r="218" spans="1:10" ht="17.100000000000001" customHeight="1">
      <c r="A218" s="359"/>
      <c r="B218" s="359"/>
      <c r="C218" s="279" t="s">
        <v>120</v>
      </c>
      <c r="D218" s="159">
        <v>61.246153846153852</v>
      </c>
      <c r="E218" s="160">
        <v>20.415384615384617</v>
      </c>
      <c r="F218" s="160">
        <v>0.89827692307692308</v>
      </c>
      <c r="G218" s="167"/>
      <c r="H218" s="161">
        <f t="shared" si="3"/>
        <v>1.4666666666666665E-2</v>
      </c>
      <c r="I218" s="167"/>
      <c r="J218" s="168"/>
    </row>
    <row r="219" spans="1:10" ht="17.100000000000001" customHeight="1">
      <c r="A219" s="359"/>
      <c r="B219" s="359"/>
      <c r="C219" s="279" t="s">
        <v>121</v>
      </c>
      <c r="D219" s="159">
        <v>24.498461538461541</v>
      </c>
      <c r="E219" s="160">
        <v>0</v>
      </c>
      <c r="F219" s="160">
        <v>0</v>
      </c>
      <c r="G219" s="167"/>
      <c r="H219" s="161">
        <f t="shared" si="3"/>
        <v>0</v>
      </c>
      <c r="I219" s="167"/>
      <c r="J219" s="168"/>
    </row>
    <row r="220" spans="1:10" ht="17.100000000000001" customHeight="1">
      <c r="A220" s="359"/>
      <c r="B220" s="359"/>
      <c r="C220" s="279" t="s">
        <v>123</v>
      </c>
      <c r="D220" s="159">
        <v>120.13525874125875</v>
      </c>
      <c r="E220" s="160">
        <v>36.868328671328676</v>
      </c>
      <c r="F220" s="160">
        <v>16.577292307692307</v>
      </c>
      <c r="G220" s="167"/>
      <c r="H220" s="161">
        <f t="shared" si="3"/>
        <v>0.13798856789742003</v>
      </c>
      <c r="I220" s="167"/>
      <c r="J220" s="168"/>
    </row>
    <row r="221" spans="1:10" ht="17.100000000000001" customHeight="1">
      <c r="A221" s="359"/>
      <c r="B221" s="359"/>
      <c r="C221" s="279" t="s">
        <v>124</v>
      </c>
      <c r="D221" s="159">
        <v>776.29499999999996</v>
      </c>
      <c r="E221" s="160">
        <v>81.661538461538456</v>
      </c>
      <c r="F221" s="160">
        <v>44.607615384615386</v>
      </c>
      <c r="G221" s="167"/>
      <c r="H221" s="161">
        <f t="shared" si="3"/>
        <v>5.7462195923734388E-2</v>
      </c>
      <c r="I221" s="167"/>
      <c r="J221" s="168"/>
    </row>
    <row r="222" spans="1:10" ht="17.100000000000001" customHeight="1">
      <c r="A222" s="359"/>
      <c r="B222" s="359"/>
      <c r="C222" s="279" t="s">
        <v>125</v>
      </c>
      <c r="D222" s="159">
        <v>1149.3861538461538</v>
      </c>
      <c r="E222" s="160">
        <v>73.495384615384609</v>
      </c>
      <c r="F222" s="160">
        <v>8.3703076923076907</v>
      </c>
      <c r="G222" s="167"/>
      <c r="H222" s="161">
        <f t="shared" si="3"/>
        <v>7.2824156305506208E-3</v>
      </c>
      <c r="I222" s="167"/>
      <c r="J222" s="168"/>
    </row>
    <row r="223" spans="1:10" ht="17.100000000000001" customHeight="1">
      <c r="A223" s="359"/>
      <c r="B223" s="359"/>
      <c r="C223" s="279" t="s">
        <v>126</v>
      </c>
      <c r="D223" s="159">
        <v>750.97992307692311</v>
      </c>
      <c r="E223" s="160">
        <v>147.45011538461537</v>
      </c>
      <c r="F223" s="160">
        <v>51.065001538461551</v>
      </c>
      <c r="G223" s="160">
        <v>0</v>
      </c>
      <c r="H223" s="161">
        <f t="shared" si="3"/>
        <v>6.7997825200489345E-2</v>
      </c>
      <c r="I223" s="167"/>
      <c r="J223" s="168"/>
    </row>
    <row r="224" spans="1:10" ht="17.100000000000001" customHeight="1">
      <c r="A224" s="359"/>
      <c r="B224" s="359"/>
      <c r="C224" s="279" t="s">
        <v>128</v>
      </c>
      <c r="D224" s="159">
        <v>1209.6934493284493</v>
      </c>
      <c r="E224" s="160">
        <v>1.8373846153846154</v>
      </c>
      <c r="F224" s="160">
        <v>5.3896615384615387</v>
      </c>
      <c r="G224" s="167"/>
      <c r="H224" s="161">
        <f t="shared" si="3"/>
        <v>4.4553944980470564E-3</v>
      </c>
      <c r="I224" s="167"/>
      <c r="J224" s="168"/>
    </row>
    <row r="225" spans="1:10" ht="17.100000000000001" customHeight="1">
      <c r="A225" s="359"/>
      <c r="B225" s="359"/>
      <c r="C225" s="279" t="s">
        <v>129</v>
      </c>
      <c r="D225" s="159">
        <v>280.14444444444445</v>
      </c>
      <c r="E225" s="160">
        <v>0</v>
      </c>
      <c r="F225" s="160">
        <v>0</v>
      </c>
      <c r="G225" s="167"/>
      <c r="H225" s="161">
        <f t="shared" si="3"/>
        <v>0</v>
      </c>
      <c r="I225" s="167"/>
      <c r="J225" s="168"/>
    </row>
    <row r="226" spans="1:10" ht="17.100000000000001" customHeight="1">
      <c r="A226" s="359"/>
      <c r="B226" s="359"/>
      <c r="C226" s="279" t="s">
        <v>130</v>
      </c>
      <c r="D226" s="159">
        <v>1247.0783742047427</v>
      </c>
      <c r="E226" s="160">
        <v>81.66153846153847</v>
      </c>
      <c r="F226" s="160">
        <v>7.3801615384615395</v>
      </c>
      <c r="G226" s="167"/>
      <c r="H226" s="161">
        <f t="shared" si="3"/>
        <v>5.9179612854467481E-3</v>
      </c>
      <c r="I226" s="167"/>
      <c r="J226" s="168"/>
    </row>
    <row r="227" spans="1:10" ht="17.100000000000001" customHeight="1">
      <c r="A227" s="359"/>
      <c r="B227" s="359"/>
      <c r="C227" s="279" t="s">
        <v>131</v>
      </c>
      <c r="D227" s="159">
        <v>124.53384615384617</v>
      </c>
      <c r="E227" s="160">
        <v>0</v>
      </c>
      <c r="F227" s="160">
        <v>0</v>
      </c>
      <c r="G227" s="167"/>
      <c r="H227" s="161">
        <f t="shared" si="3"/>
        <v>0</v>
      </c>
      <c r="I227" s="167"/>
      <c r="J227" s="168"/>
    </row>
    <row r="228" spans="1:10" ht="17.100000000000001" customHeight="1">
      <c r="A228" s="359"/>
      <c r="B228" s="359"/>
      <c r="C228" s="279" t="s">
        <v>132</v>
      </c>
      <c r="D228" s="159">
        <v>1306.9384820512819</v>
      </c>
      <c r="E228" s="160">
        <v>362.15434065934068</v>
      </c>
      <c r="F228" s="160">
        <v>34.844103516483521</v>
      </c>
      <c r="G228" s="167"/>
      <c r="H228" s="161">
        <f t="shared" si="3"/>
        <v>2.6660859707638714E-2</v>
      </c>
      <c r="I228" s="167"/>
      <c r="J228" s="168"/>
    </row>
    <row r="229" spans="1:10" ht="17.100000000000001" customHeight="1">
      <c r="A229" s="359"/>
      <c r="B229" s="359"/>
      <c r="C229" s="279" t="s">
        <v>19</v>
      </c>
      <c r="D229" s="163">
        <v>9006.2090917982605</v>
      </c>
      <c r="E229" s="164">
        <v>1300.383166125541</v>
      </c>
      <c r="F229" s="164">
        <v>254.67015992673993</v>
      </c>
      <c r="G229" s="164">
        <v>9.3910769230769251</v>
      </c>
      <c r="H229" s="165">
        <f t="shared" si="3"/>
        <v>2.8277176038324713E-2</v>
      </c>
      <c r="I229" s="164">
        <v>6.6349999999999998</v>
      </c>
      <c r="J229" s="166">
        <v>6.6349999999999998</v>
      </c>
    </row>
    <row r="230" spans="1:10" ht="17.100000000000001" customHeight="1">
      <c r="A230" s="359" t="s">
        <v>137</v>
      </c>
      <c r="B230" s="359" t="s">
        <v>60</v>
      </c>
      <c r="C230" s="279" t="s">
        <v>65</v>
      </c>
      <c r="D230" s="159">
        <v>12.921052631578949</v>
      </c>
      <c r="E230" s="160">
        <v>12.921052631578949</v>
      </c>
      <c r="F230" s="160">
        <v>0.28167894736842108</v>
      </c>
      <c r="G230" s="167"/>
      <c r="H230" s="161">
        <f t="shared" si="3"/>
        <v>2.18E-2</v>
      </c>
      <c r="I230" s="167"/>
      <c r="J230" s="168"/>
    </row>
    <row r="231" spans="1:10" ht="17.100000000000001" customHeight="1">
      <c r="A231" s="359"/>
      <c r="B231" s="359"/>
      <c r="C231" s="279" t="s">
        <v>19</v>
      </c>
      <c r="D231" s="163">
        <v>12.921052631578949</v>
      </c>
      <c r="E231" s="164">
        <v>12.921052631578949</v>
      </c>
      <c r="F231" s="164">
        <v>0.28167894736842108</v>
      </c>
      <c r="G231" s="169"/>
      <c r="H231" s="165">
        <f t="shared" si="3"/>
        <v>2.18E-2</v>
      </c>
      <c r="I231" s="169"/>
      <c r="J231" s="170"/>
    </row>
    <row r="232" spans="1:10" ht="17.100000000000001" customHeight="1">
      <c r="A232" s="359"/>
      <c r="B232" s="359" t="s">
        <v>75</v>
      </c>
      <c r="C232" s="279" t="s">
        <v>78</v>
      </c>
      <c r="D232" s="159">
        <v>9.0101351351351351</v>
      </c>
      <c r="E232" s="160">
        <v>9.0101351351351351</v>
      </c>
      <c r="F232" s="160">
        <v>6.6314594594594594</v>
      </c>
      <c r="G232" s="167"/>
      <c r="H232" s="161">
        <f t="shared" si="3"/>
        <v>0.73599999999999999</v>
      </c>
      <c r="I232" s="167"/>
      <c r="J232" s="168"/>
    </row>
    <row r="233" spans="1:10" ht="17.100000000000001" customHeight="1">
      <c r="A233" s="359"/>
      <c r="B233" s="359"/>
      <c r="C233" s="279" t="s">
        <v>19</v>
      </c>
      <c r="D233" s="163">
        <v>9.0101351351351351</v>
      </c>
      <c r="E233" s="164">
        <v>9.0101351351351351</v>
      </c>
      <c r="F233" s="164">
        <v>6.6314594594594594</v>
      </c>
      <c r="G233" s="169"/>
      <c r="H233" s="165">
        <f t="shared" si="3"/>
        <v>0.73599999999999999</v>
      </c>
      <c r="I233" s="169"/>
      <c r="J233" s="170"/>
    </row>
    <row r="234" spans="1:10" ht="17.100000000000001" customHeight="1">
      <c r="A234" s="359"/>
      <c r="B234" s="359" t="s">
        <v>88</v>
      </c>
      <c r="C234" s="279" t="s">
        <v>93</v>
      </c>
      <c r="D234" s="159">
        <v>41.707317073170735</v>
      </c>
      <c r="E234" s="160">
        <v>41.707317073170735</v>
      </c>
      <c r="F234" s="160">
        <v>33.76624390243903</v>
      </c>
      <c r="G234" s="167"/>
      <c r="H234" s="161">
        <f t="shared" si="3"/>
        <v>0.8096000000000001</v>
      </c>
      <c r="I234" s="167"/>
      <c r="J234" s="168"/>
    </row>
    <row r="235" spans="1:10" ht="17.100000000000001" customHeight="1">
      <c r="A235" s="359"/>
      <c r="B235" s="359"/>
      <c r="C235" s="279" t="s">
        <v>19</v>
      </c>
      <c r="D235" s="163">
        <v>41.707317073170735</v>
      </c>
      <c r="E235" s="164">
        <v>41.707317073170735</v>
      </c>
      <c r="F235" s="164">
        <v>33.76624390243903</v>
      </c>
      <c r="G235" s="169"/>
      <c r="H235" s="165">
        <f t="shared" si="3"/>
        <v>0.8096000000000001</v>
      </c>
      <c r="I235" s="169"/>
      <c r="J235" s="170"/>
    </row>
    <row r="236" spans="1:10" ht="17.100000000000001" customHeight="1">
      <c r="A236" s="359"/>
      <c r="B236" s="359" t="s">
        <v>100</v>
      </c>
      <c r="C236" s="279" t="s">
        <v>104</v>
      </c>
      <c r="D236" s="159">
        <v>0.671875</v>
      </c>
      <c r="E236" s="160">
        <v>0</v>
      </c>
      <c r="F236" s="160">
        <v>0</v>
      </c>
      <c r="G236" s="167"/>
      <c r="H236" s="161">
        <f t="shared" si="3"/>
        <v>0</v>
      </c>
      <c r="I236" s="167"/>
      <c r="J236" s="168"/>
    </row>
    <row r="237" spans="1:10" ht="17.100000000000001" customHeight="1">
      <c r="A237" s="359"/>
      <c r="B237" s="359"/>
      <c r="C237" s="279" t="s">
        <v>19</v>
      </c>
      <c r="D237" s="163">
        <v>0.671875</v>
      </c>
      <c r="E237" s="164">
        <v>0</v>
      </c>
      <c r="F237" s="164">
        <v>0</v>
      </c>
      <c r="G237" s="169"/>
      <c r="H237" s="165">
        <f t="shared" si="3"/>
        <v>0</v>
      </c>
      <c r="I237" s="169"/>
      <c r="J237" s="170"/>
    </row>
    <row r="238" spans="1:10" ht="17.100000000000001" customHeight="1">
      <c r="A238" s="359" t="s">
        <v>138</v>
      </c>
      <c r="B238" s="359" t="s">
        <v>75</v>
      </c>
      <c r="C238" s="279" t="s">
        <v>78</v>
      </c>
      <c r="D238" s="159">
        <v>23.168918918918919</v>
      </c>
      <c r="E238" s="160">
        <v>23.168918918918919</v>
      </c>
      <c r="F238" s="160">
        <v>4.6337837837837839</v>
      </c>
      <c r="G238" s="167"/>
      <c r="H238" s="161">
        <f t="shared" si="3"/>
        <v>0.2</v>
      </c>
      <c r="I238" s="167"/>
      <c r="J238" s="168"/>
    </row>
    <row r="239" spans="1:10" ht="17.100000000000001" customHeight="1">
      <c r="A239" s="359"/>
      <c r="B239" s="359"/>
      <c r="C239" s="279" t="s">
        <v>19</v>
      </c>
      <c r="D239" s="163">
        <v>23.168918918918919</v>
      </c>
      <c r="E239" s="164">
        <v>23.168918918918919</v>
      </c>
      <c r="F239" s="164">
        <v>4.6337837837837839</v>
      </c>
      <c r="G239" s="169"/>
      <c r="H239" s="165">
        <f t="shared" si="3"/>
        <v>0.2</v>
      </c>
      <c r="I239" s="169"/>
      <c r="J239" s="170"/>
    </row>
    <row r="240" spans="1:10" ht="17.100000000000001" customHeight="1">
      <c r="A240" s="359" t="s">
        <v>139</v>
      </c>
      <c r="B240" s="359" t="s">
        <v>5</v>
      </c>
      <c r="C240" s="279" t="s">
        <v>10</v>
      </c>
      <c r="D240" s="159">
        <v>36.084632352941185</v>
      </c>
      <c r="E240" s="160">
        <v>25.762941176470591</v>
      </c>
      <c r="F240" s="160">
        <v>10.753987889273352</v>
      </c>
      <c r="G240" s="167"/>
      <c r="H240" s="161">
        <f t="shared" si="3"/>
        <v>0.29802126800376882</v>
      </c>
      <c r="I240" s="167"/>
      <c r="J240" s="168"/>
    </row>
    <row r="241" spans="1:10" ht="17.100000000000001" customHeight="1">
      <c r="A241" s="359"/>
      <c r="B241" s="359"/>
      <c r="C241" s="279" t="s">
        <v>17</v>
      </c>
      <c r="D241" s="159">
        <v>12.75</v>
      </c>
      <c r="E241" s="160">
        <v>9.5625</v>
      </c>
      <c r="F241" s="160">
        <v>18.787499999999987</v>
      </c>
      <c r="G241" s="160">
        <v>7.5149999999999952</v>
      </c>
      <c r="H241" s="161">
        <f t="shared" si="3"/>
        <v>1.4735294117647049</v>
      </c>
      <c r="I241" s="160">
        <v>1.9124999999999999</v>
      </c>
      <c r="J241" s="162">
        <v>1.9124999999999999</v>
      </c>
    </row>
    <row r="242" spans="1:10" ht="17.100000000000001" customHeight="1">
      <c r="A242" s="359"/>
      <c r="B242" s="359"/>
      <c r="C242" s="279" t="s">
        <v>19</v>
      </c>
      <c r="D242" s="163">
        <v>48.834632352941185</v>
      </c>
      <c r="E242" s="164">
        <v>35.325441176470591</v>
      </c>
      <c r="F242" s="164">
        <v>29.541487889273341</v>
      </c>
      <c r="G242" s="164">
        <v>7.5149999999999952</v>
      </c>
      <c r="H242" s="165">
        <f t="shared" si="3"/>
        <v>0.60492905272162112</v>
      </c>
      <c r="I242" s="164">
        <v>1.9124999999999999</v>
      </c>
      <c r="J242" s="166">
        <v>1.9124999999999999</v>
      </c>
    </row>
    <row r="243" spans="1:10" ht="17.100000000000001" customHeight="1">
      <c r="A243" s="359"/>
      <c r="B243" s="359" t="s">
        <v>31</v>
      </c>
      <c r="C243" s="279" t="s">
        <v>33</v>
      </c>
      <c r="D243" s="159">
        <v>2153.0529575892851</v>
      </c>
      <c r="E243" s="160">
        <v>1808.2280191656403</v>
      </c>
      <c r="F243" s="160">
        <v>4418.6631326149436</v>
      </c>
      <c r="G243" s="160">
        <v>1540.7065511874578</v>
      </c>
      <c r="H243" s="161">
        <f t="shared" si="3"/>
        <v>2.0522779604837962</v>
      </c>
      <c r="I243" s="167"/>
      <c r="J243" s="168"/>
    </row>
    <row r="244" spans="1:10" ht="17.100000000000001" customHeight="1">
      <c r="A244" s="359"/>
      <c r="B244" s="359"/>
      <c r="C244" s="279" t="s">
        <v>34</v>
      </c>
      <c r="D244" s="159">
        <v>8.9612068965517242</v>
      </c>
      <c r="E244" s="160">
        <v>2.240301724137931</v>
      </c>
      <c r="F244" s="160">
        <v>4.3491724137931058</v>
      </c>
      <c r="G244" s="167"/>
      <c r="H244" s="161">
        <f t="shared" si="3"/>
        <v>0.48533333333333362</v>
      </c>
      <c r="I244" s="167"/>
      <c r="J244" s="168"/>
    </row>
    <row r="245" spans="1:10" ht="17.100000000000001" customHeight="1">
      <c r="A245" s="359"/>
      <c r="B245" s="359"/>
      <c r="C245" s="279" t="s">
        <v>35</v>
      </c>
      <c r="D245" s="159">
        <v>16.26459051724138</v>
      </c>
      <c r="E245" s="160">
        <v>10.887866379310346</v>
      </c>
      <c r="F245" s="160">
        <v>1.6130172413793105</v>
      </c>
      <c r="G245" s="167"/>
      <c r="H245" s="161">
        <f t="shared" si="3"/>
        <v>9.9173553719008267E-2</v>
      </c>
      <c r="I245" s="167"/>
      <c r="J245" s="168"/>
    </row>
    <row r="246" spans="1:10" ht="17.100000000000001" customHeight="1">
      <c r="A246" s="359"/>
      <c r="B246" s="359"/>
      <c r="C246" s="279" t="s">
        <v>36</v>
      </c>
      <c r="D246" s="159">
        <v>483.55596982758618</v>
      </c>
      <c r="E246" s="160">
        <v>70.443531788793109</v>
      </c>
      <c r="F246" s="160">
        <v>98.73674188640976</v>
      </c>
      <c r="G246" s="167"/>
      <c r="H246" s="161">
        <f t="shared" si="3"/>
        <v>0.20418885929919289</v>
      </c>
      <c r="I246" s="160">
        <v>1.1711206896551725</v>
      </c>
      <c r="J246" s="168"/>
    </row>
    <row r="247" spans="1:10" ht="17.100000000000001" customHeight="1">
      <c r="A247" s="359"/>
      <c r="B247" s="359"/>
      <c r="C247" s="279" t="s">
        <v>38</v>
      </c>
      <c r="D247" s="159">
        <v>14.517155172413794</v>
      </c>
      <c r="E247" s="160">
        <v>7.2585775862068971</v>
      </c>
      <c r="F247" s="160">
        <v>1.7606135902636908</v>
      </c>
      <c r="G247" s="167"/>
      <c r="H247" s="161">
        <f t="shared" si="3"/>
        <v>0.12127814088598396</v>
      </c>
      <c r="I247" s="167"/>
      <c r="J247" s="168"/>
    </row>
    <row r="248" spans="1:10" ht="17.100000000000001" customHeight="1">
      <c r="A248" s="359"/>
      <c r="B248" s="359"/>
      <c r="C248" s="279" t="s">
        <v>39</v>
      </c>
      <c r="D248" s="159">
        <v>47.089008620689654</v>
      </c>
      <c r="E248" s="160">
        <v>42.992456896551722</v>
      </c>
      <c r="F248" s="160">
        <v>65.790888438133862</v>
      </c>
      <c r="G248" s="160">
        <v>4.3491724137931058</v>
      </c>
      <c r="H248" s="161">
        <f t="shared" si="3"/>
        <v>1.3971601943903975</v>
      </c>
      <c r="I248" s="160">
        <v>0.17205517241379309</v>
      </c>
      <c r="J248" s="162">
        <v>0.17205517241379309</v>
      </c>
    </row>
    <row r="249" spans="1:10" ht="17.100000000000001" customHeight="1">
      <c r="A249" s="359"/>
      <c r="B249" s="359"/>
      <c r="C249" s="279" t="s">
        <v>40</v>
      </c>
      <c r="D249" s="159">
        <v>74.037491379310339</v>
      </c>
      <c r="E249" s="160">
        <v>74.037491379310339</v>
      </c>
      <c r="F249" s="160">
        <v>35.916517241379289</v>
      </c>
      <c r="G249" s="160">
        <v>0</v>
      </c>
      <c r="H249" s="161">
        <f t="shared" si="3"/>
        <v>0.48511256354393584</v>
      </c>
      <c r="I249" s="167"/>
      <c r="J249" s="168"/>
    </row>
    <row r="250" spans="1:10" ht="17.100000000000001" customHeight="1">
      <c r="A250" s="359"/>
      <c r="B250" s="359"/>
      <c r="C250" s="279" t="s">
        <v>42</v>
      </c>
      <c r="D250" s="159">
        <v>2362.5816321286475</v>
      </c>
      <c r="E250" s="160">
        <v>310.44668849469497</v>
      </c>
      <c r="F250" s="160">
        <v>350.80868940162281</v>
      </c>
      <c r="G250" s="167"/>
      <c r="H250" s="161">
        <f t="shared" si="3"/>
        <v>0.14848531988524347</v>
      </c>
      <c r="I250" s="167"/>
      <c r="J250" s="168"/>
    </row>
    <row r="251" spans="1:10" ht="17.100000000000001" customHeight="1">
      <c r="A251" s="359"/>
      <c r="B251" s="359"/>
      <c r="C251" s="279" t="s">
        <v>43</v>
      </c>
      <c r="D251" s="159">
        <v>77.424827586206916</v>
      </c>
      <c r="E251" s="160">
        <v>0</v>
      </c>
      <c r="F251" s="160">
        <v>0</v>
      </c>
      <c r="G251" s="167"/>
      <c r="H251" s="161">
        <f t="shared" si="3"/>
        <v>0</v>
      </c>
      <c r="I251" s="167"/>
      <c r="J251" s="168"/>
    </row>
    <row r="252" spans="1:10" ht="17.100000000000001" customHeight="1">
      <c r="A252" s="359"/>
      <c r="B252" s="359"/>
      <c r="C252" s="279" t="s">
        <v>44</v>
      </c>
      <c r="D252" s="159">
        <v>321.5050603448276</v>
      </c>
      <c r="E252" s="160">
        <v>214.1049956896552</v>
      </c>
      <c r="F252" s="160">
        <v>208.85786135057484</v>
      </c>
      <c r="G252" s="167"/>
      <c r="H252" s="161">
        <f t="shared" si="3"/>
        <v>0.64962542464048956</v>
      </c>
      <c r="I252" s="167"/>
      <c r="J252" s="168"/>
    </row>
    <row r="253" spans="1:10" ht="17.100000000000001" customHeight="1">
      <c r="A253" s="359"/>
      <c r="B253" s="359"/>
      <c r="C253" s="279" t="s">
        <v>46</v>
      </c>
      <c r="D253" s="159">
        <v>1.3921875000000001</v>
      </c>
      <c r="E253" s="160">
        <v>1.3921875000000001</v>
      </c>
      <c r="F253" s="160">
        <v>2.0261029411764691</v>
      </c>
      <c r="G253" s="167"/>
      <c r="H253" s="161">
        <f t="shared" si="3"/>
        <v>1.455337690631807</v>
      </c>
      <c r="I253" s="167"/>
      <c r="J253" s="168"/>
    </row>
    <row r="254" spans="1:10" ht="17.100000000000001" customHeight="1">
      <c r="A254" s="359"/>
      <c r="B254" s="359"/>
      <c r="C254" s="279" t="s">
        <v>19</v>
      </c>
      <c r="D254" s="163">
        <v>5560.3820875627607</v>
      </c>
      <c r="E254" s="164">
        <v>2542.0321166043013</v>
      </c>
      <c r="F254" s="164">
        <v>5188.5227371196761</v>
      </c>
      <c r="G254" s="164">
        <v>1545.055723601251</v>
      </c>
      <c r="H254" s="165">
        <f t="shared" si="3"/>
        <v>0.933123417673968</v>
      </c>
      <c r="I254" s="164">
        <v>1.3431758620689656</v>
      </c>
      <c r="J254" s="166">
        <v>0.17205517241379309</v>
      </c>
    </row>
    <row r="255" spans="1:10" ht="17.100000000000001" customHeight="1">
      <c r="A255" s="359"/>
      <c r="B255" s="359" t="s">
        <v>47</v>
      </c>
      <c r="C255" s="279" t="s">
        <v>48</v>
      </c>
      <c r="D255" s="159">
        <v>116.535</v>
      </c>
      <c r="E255" s="160">
        <v>101.91100000000002</v>
      </c>
      <c r="F255" s="160">
        <v>121.24758400000006</v>
      </c>
      <c r="G255" s="160">
        <v>97.042426666666699</v>
      </c>
      <c r="H255" s="161">
        <f t="shared" si="3"/>
        <v>1.040439215686275</v>
      </c>
      <c r="I255" s="167"/>
      <c r="J255" s="168"/>
    </row>
    <row r="256" spans="1:10" ht="17.100000000000001" customHeight="1">
      <c r="A256" s="359"/>
      <c r="B256" s="359"/>
      <c r="C256" s="279" t="s">
        <v>49</v>
      </c>
      <c r="D256" s="159">
        <v>407.0507017543859</v>
      </c>
      <c r="E256" s="160">
        <v>325.39201754385959</v>
      </c>
      <c r="F256" s="160">
        <v>502.19947349550392</v>
      </c>
      <c r="G256" s="160">
        <v>367.6912977872791</v>
      </c>
      <c r="H256" s="161">
        <f t="shared" si="3"/>
        <v>1.2337516464927525</v>
      </c>
      <c r="I256" s="167"/>
      <c r="J256" s="168"/>
    </row>
    <row r="257" spans="1:10" ht="17.100000000000001" customHeight="1">
      <c r="A257" s="359"/>
      <c r="B257" s="359"/>
      <c r="C257" s="279" t="s">
        <v>50</v>
      </c>
      <c r="D257" s="159">
        <v>34.782777777777781</v>
      </c>
      <c r="E257" s="160">
        <v>16.248888888888889</v>
      </c>
      <c r="F257" s="160">
        <v>21.19396740740742</v>
      </c>
      <c r="G257" s="167"/>
      <c r="H257" s="161">
        <f t="shared" si="3"/>
        <v>0.60932360097323635</v>
      </c>
      <c r="I257" s="160">
        <v>0.44846933333333328</v>
      </c>
      <c r="J257" s="168"/>
    </row>
    <row r="258" spans="1:10" ht="17.100000000000001" customHeight="1">
      <c r="A258" s="359"/>
      <c r="B258" s="359"/>
      <c r="C258" s="279" t="s">
        <v>51</v>
      </c>
      <c r="D258" s="159">
        <v>2.2850000000000001</v>
      </c>
      <c r="E258" s="160">
        <v>2.2850000000000001</v>
      </c>
      <c r="F258" s="160">
        <v>1.3527199999999999</v>
      </c>
      <c r="G258" s="167"/>
      <c r="H258" s="161">
        <f t="shared" si="3"/>
        <v>0.59199999999999997</v>
      </c>
      <c r="I258" s="167"/>
      <c r="J258" s="168"/>
    </row>
    <row r="259" spans="1:10" ht="17.100000000000001" customHeight="1">
      <c r="A259" s="359"/>
      <c r="B259" s="359"/>
      <c r="C259" s="279" t="s">
        <v>52</v>
      </c>
      <c r="D259" s="159">
        <v>60.02181818181819</v>
      </c>
      <c r="E259" s="160">
        <v>57.430909090909097</v>
      </c>
      <c r="F259" s="160">
        <v>43.556413689839587</v>
      </c>
      <c r="G259" s="160">
        <v>11.618911372549018</v>
      </c>
      <c r="H259" s="161">
        <f t="shared" ref="H259:H322" si="4">IFERROR((F259/D259),0)</f>
        <v>0.72567634585640883</v>
      </c>
      <c r="I259" s="167"/>
      <c r="J259" s="168"/>
    </row>
    <row r="260" spans="1:10" ht="17.100000000000001" customHeight="1">
      <c r="A260" s="359"/>
      <c r="B260" s="359"/>
      <c r="C260" s="279" t="s">
        <v>53</v>
      </c>
      <c r="D260" s="159">
        <v>708.65466666666657</v>
      </c>
      <c r="E260" s="160">
        <v>202.60333333333335</v>
      </c>
      <c r="F260" s="160">
        <v>162.93922377217567</v>
      </c>
      <c r="G260" s="160">
        <v>9.8677180952381249</v>
      </c>
      <c r="H260" s="161">
        <f t="shared" si="4"/>
        <v>0.22992753937344521</v>
      </c>
      <c r="I260" s="160">
        <v>6.9464000000000006</v>
      </c>
      <c r="J260" s="168"/>
    </row>
    <row r="261" spans="1:10" ht="17.100000000000001" customHeight="1">
      <c r="A261" s="359"/>
      <c r="B261" s="359"/>
      <c r="C261" s="279" t="s">
        <v>54</v>
      </c>
      <c r="D261" s="159">
        <v>109.73409090909091</v>
      </c>
      <c r="E261" s="160">
        <v>82.085590909090911</v>
      </c>
      <c r="F261" s="160">
        <v>200.92897385383253</v>
      </c>
      <c r="G261" s="160">
        <v>39.082137326203217</v>
      </c>
      <c r="H261" s="161">
        <f t="shared" si="4"/>
        <v>1.8310533416665558</v>
      </c>
      <c r="I261" s="160">
        <v>0</v>
      </c>
      <c r="J261" s="162">
        <v>0</v>
      </c>
    </row>
    <row r="262" spans="1:10" ht="17.100000000000001" customHeight="1">
      <c r="A262" s="359"/>
      <c r="B262" s="359"/>
      <c r="C262" s="279" t="s">
        <v>55</v>
      </c>
      <c r="D262" s="159">
        <v>73.12</v>
      </c>
      <c r="E262" s="160">
        <v>73.12</v>
      </c>
      <c r="F262" s="160">
        <v>53.872235294117615</v>
      </c>
      <c r="G262" s="160">
        <v>35.914823529411748</v>
      </c>
      <c r="H262" s="161">
        <f t="shared" si="4"/>
        <v>0.73676470588235243</v>
      </c>
      <c r="I262" s="167"/>
      <c r="J262" s="168"/>
    </row>
    <row r="263" spans="1:10" ht="17.100000000000001" customHeight="1">
      <c r="A263" s="359"/>
      <c r="B263" s="359"/>
      <c r="C263" s="279" t="s">
        <v>56</v>
      </c>
      <c r="D263" s="159">
        <v>17.830454545454543</v>
      </c>
      <c r="E263" s="160">
        <v>17.830454545454543</v>
      </c>
      <c r="F263" s="160">
        <v>34.689516577540118</v>
      </c>
      <c r="G263" s="160">
        <v>16.766060606060616</v>
      </c>
      <c r="H263" s="161">
        <f t="shared" si="4"/>
        <v>1.9455205973076777</v>
      </c>
      <c r="I263" s="167"/>
      <c r="J263" s="162">
        <v>0.69090909090909092</v>
      </c>
    </row>
    <row r="264" spans="1:10" ht="17.100000000000001" customHeight="1">
      <c r="A264" s="359"/>
      <c r="B264" s="359"/>
      <c r="C264" s="279" t="s">
        <v>57</v>
      </c>
      <c r="D264" s="159">
        <v>142.17777777777781</v>
      </c>
      <c r="E264" s="160">
        <v>133.03777777777782</v>
      </c>
      <c r="F264" s="160">
        <v>235.90132906318095</v>
      </c>
      <c r="G264" s="160">
        <v>72.70206901960789</v>
      </c>
      <c r="H264" s="161">
        <f t="shared" si="4"/>
        <v>1.6591997198879558</v>
      </c>
      <c r="I264" s="167"/>
      <c r="J264" s="168"/>
    </row>
    <row r="265" spans="1:10" ht="17.100000000000001" customHeight="1">
      <c r="A265" s="359"/>
      <c r="B265" s="359"/>
      <c r="C265" s="279" t="s">
        <v>58</v>
      </c>
      <c r="D265" s="159">
        <v>119.54157894736844</v>
      </c>
      <c r="E265" s="160">
        <v>46.782368421052638</v>
      </c>
      <c r="F265" s="160">
        <v>48.575525118679039</v>
      </c>
      <c r="G265" s="160">
        <v>22.852829721362241</v>
      </c>
      <c r="H265" s="161">
        <f t="shared" si="4"/>
        <v>0.40634836469799174</v>
      </c>
      <c r="I265" s="167"/>
      <c r="J265" s="168"/>
    </row>
    <row r="266" spans="1:10" ht="17.100000000000001" customHeight="1">
      <c r="A266" s="359"/>
      <c r="B266" s="359"/>
      <c r="C266" s="279" t="s">
        <v>19</v>
      </c>
      <c r="D266" s="163">
        <v>1791.7338665603402</v>
      </c>
      <c r="E266" s="164">
        <v>1058.727340510367</v>
      </c>
      <c r="F266" s="164">
        <v>1426.456962272277</v>
      </c>
      <c r="G266" s="164">
        <v>673.53827412437863</v>
      </c>
      <c r="H266" s="165">
        <f t="shared" si="4"/>
        <v>0.79613216499094297</v>
      </c>
      <c r="I266" s="164">
        <v>7.3948693333333342</v>
      </c>
      <c r="J266" s="166">
        <v>0.69090909090909092</v>
      </c>
    </row>
    <row r="267" spans="1:10" ht="17.100000000000001" customHeight="1">
      <c r="A267" s="359"/>
      <c r="B267" s="359" t="s">
        <v>66</v>
      </c>
      <c r="C267" s="279" t="s">
        <v>67</v>
      </c>
      <c r="D267" s="159">
        <v>3210.5764627659578</v>
      </c>
      <c r="E267" s="160">
        <v>3178.6988031914898</v>
      </c>
      <c r="F267" s="160">
        <v>5287.9256721944112</v>
      </c>
      <c r="G267" s="160">
        <v>2095.2476918043144</v>
      </c>
      <c r="H267" s="161">
        <f t="shared" si="4"/>
        <v>1.6470330900136192</v>
      </c>
      <c r="I267" s="160">
        <v>80.345434042553194</v>
      </c>
      <c r="J267" s="162">
        <v>21.456117021276597</v>
      </c>
    </row>
    <row r="268" spans="1:10" ht="17.100000000000001" customHeight="1">
      <c r="A268" s="359"/>
      <c r="B268" s="359"/>
      <c r="C268" s="279" t="s">
        <v>68</v>
      </c>
      <c r="D268" s="159">
        <v>128.31865248226953</v>
      </c>
      <c r="E268" s="160">
        <v>128.31865248226953</v>
      </c>
      <c r="F268" s="160">
        <v>50.94537750892318</v>
      </c>
      <c r="G268" s="160">
        <v>27.717325267695724</v>
      </c>
      <c r="H268" s="161">
        <f t="shared" si="4"/>
        <v>0.39702238547090862</v>
      </c>
      <c r="I268" s="167"/>
      <c r="J268" s="168"/>
    </row>
    <row r="269" spans="1:10" ht="17.100000000000001" customHeight="1">
      <c r="A269" s="359"/>
      <c r="B269" s="359"/>
      <c r="C269" s="279" t="s">
        <v>69</v>
      </c>
      <c r="D269" s="159">
        <v>83.372340425531931</v>
      </c>
      <c r="E269" s="160">
        <v>61.303191489361708</v>
      </c>
      <c r="F269" s="160">
        <v>64.57461827284105</v>
      </c>
      <c r="G269" s="160">
        <v>19.88909525796134</v>
      </c>
      <c r="H269" s="161">
        <f t="shared" si="4"/>
        <v>0.77453287197231813</v>
      </c>
      <c r="I269" s="167"/>
      <c r="J269" s="168"/>
    </row>
    <row r="270" spans="1:10" ht="17.100000000000001" customHeight="1">
      <c r="A270" s="359"/>
      <c r="B270" s="359"/>
      <c r="C270" s="279" t="s">
        <v>70</v>
      </c>
      <c r="D270" s="159">
        <v>318.10346266166044</v>
      </c>
      <c r="E270" s="160">
        <v>145.45925114726742</v>
      </c>
      <c r="F270" s="160">
        <v>100.10677769188607</v>
      </c>
      <c r="G270" s="160">
        <v>43.581712974551515</v>
      </c>
      <c r="H270" s="161">
        <f t="shared" si="4"/>
        <v>0.31469879910851872</v>
      </c>
      <c r="I270" s="167"/>
      <c r="J270" s="168"/>
    </row>
    <row r="271" spans="1:10" ht="17.100000000000001" customHeight="1">
      <c r="A271" s="359"/>
      <c r="B271" s="359"/>
      <c r="C271" s="279" t="s">
        <v>71</v>
      </c>
      <c r="D271" s="159">
        <v>15.889787234042556</v>
      </c>
      <c r="E271" s="160">
        <v>7.9448936170212781</v>
      </c>
      <c r="F271" s="160">
        <v>10.593191489361704</v>
      </c>
      <c r="G271" s="167"/>
      <c r="H271" s="161">
        <f t="shared" si="4"/>
        <v>0.66666666666666663</v>
      </c>
      <c r="I271" s="167"/>
      <c r="J271" s="168"/>
    </row>
    <row r="272" spans="1:10" ht="17.100000000000001" customHeight="1">
      <c r="A272" s="359"/>
      <c r="B272" s="359"/>
      <c r="C272" s="279" t="s">
        <v>72</v>
      </c>
      <c r="D272" s="159">
        <v>38.15425531914893</v>
      </c>
      <c r="E272" s="160">
        <v>31.029255319148938</v>
      </c>
      <c r="F272" s="160">
        <v>59.728562935812761</v>
      </c>
      <c r="G272" s="160">
        <v>36.311953781512685</v>
      </c>
      <c r="H272" s="161">
        <f t="shared" si="4"/>
        <v>1.5654495792461733</v>
      </c>
      <c r="I272" s="167"/>
      <c r="J272" s="168"/>
    </row>
    <row r="273" spans="1:10" ht="17.100000000000001" customHeight="1">
      <c r="A273" s="359"/>
      <c r="B273" s="359"/>
      <c r="C273" s="279" t="s">
        <v>73</v>
      </c>
      <c r="D273" s="159">
        <v>254.2365957446809</v>
      </c>
      <c r="E273" s="160">
        <v>254.2365957446809</v>
      </c>
      <c r="F273" s="160">
        <v>301.76781405328103</v>
      </c>
      <c r="G273" s="160">
        <v>74.583145598665027</v>
      </c>
      <c r="H273" s="161">
        <f t="shared" si="4"/>
        <v>1.1869566345056544</v>
      </c>
      <c r="I273" s="167"/>
      <c r="J273" s="168"/>
    </row>
    <row r="274" spans="1:10" ht="17.100000000000001" customHeight="1">
      <c r="A274" s="359"/>
      <c r="B274" s="359"/>
      <c r="C274" s="279" t="s">
        <v>74</v>
      </c>
      <c r="D274" s="159">
        <v>49.042553191489361</v>
      </c>
      <c r="E274" s="160">
        <v>49.042553191489361</v>
      </c>
      <c r="F274" s="160">
        <v>28.562382978723424</v>
      </c>
      <c r="G274" s="160">
        <v>16.776015018773467</v>
      </c>
      <c r="H274" s="161">
        <f t="shared" si="4"/>
        <v>0.58240000000000036</v>
      </c>
      <c r="I274" s="167"/>
      <c r="J274" s="168"/>
    </row>
    <row r="275" spans="1:10" ht="17.100000000000001" customHeight="1">
      <c r="A275" s="359"/>
      <c r="B275" s="359"/>
      <c r="C275" s="279" t="s">
        <v>19</v>
      </c>
      <c r="D275" s="163">
        <v>4097.6941098247808</v>
      </c>
      <c r="E275" s="164">
        <v>3856.0331961827287</v>
      </c>
      <c r="F275" s="164">
        <v>5904.2043971252406</v>
      </c>
      <c r="G275" s="164">
        <v>2314.1069397034744</v>
      </c>
      <c r="H275" s="165">
        <f t="shared" si="4"/>
        <v>1.4408602103727326</v>
      </c>
      <c r="I275" s="164">
        <v>80.345434042553194</v>
      </c>
      <c r="J275" s="166">
        <v>21.456117021276597</v>
      </c>
    </row>
    <row r="276" spans="1:10" ht="17.100000000000001" customHeight="1">
      <c r="A276" s="359"/>
      <c r="B276" s="359" t="s">
        <v>75</v>
      </c>
      <c r="C276" s="279" t="s">
        <v>76</v>
      </c>
      <c r="D276" s="159">
        <v>218.94628378378377</v>
      </c>
      <c r="E276" s="160">
        <v>88.299324324324317</v>
      </c>
      <c r="F276" s="160">
        <v>153.15227477477475</v>
      </c>
      <c r="G276" s="160">
        <v>123.90337387387385</v>
      </c>
      <c r="H276" s="161">
        <f t="shared" si="4"/>
        <v>0.69949702789208956</v>
      </c>
      <c r="I276" s="167"/>
      <c r="J276" s="168"/>
    </row>
    <row r="277" spans="1:10" ht="17.100000000000001" customHeight="1">
      <c r="A277" s="359"/>
      <c r="B277" s="359"/>
      <c r="C277" s="279" t="s">
        <v>77</v>
      </c>
      <c r="D277" s="159">
        <v>1746.1298418708784</v>
      </c>
      <c r="E277" s="160">
        <v>1336.5111201587354</v>
      </c>
      <c r="F277" s="160">
        <v>3076.2075178756481</v>
      </c>
      <c r="G277" s="160">
        <v>1107.6757533492002</v>
      </c>
      <c r="H277" s="161">
        <f t="shared" si="4"/>
        <v>1.7617289643132537</v>
      </c>
      <c r="I277" s="167"/>
      <c r="J277" s="168"/>
    </row>
    <row r="278" spans="1:10" ht="17.100000000000001" customHeight="1">
      <c r="A278" s="359"/>
      <c r="B278" s="359"/>
      <c r="C278" s="279" t="s">
        <v>78</v>
      </c>
      <c r="D278" s="159">
        <v>324</v>
      </c>
      <c r="E278" s="160">
        <v>297</v>
      </c>
      <c r="F278" s="160">
        <v>126.96176470588236</v>
      </c>
      <c r="G278" s="160">
        <v>87.350188235294098</v>
      </c>
      <c r="H278" s="161">
        <f t="shared" si="4"/>
        <v>0.39185729847494555</v>
      </c>
      <c r="I278" s="160">
        <v>18.225000000000001</v>
      </c>
      <c r="J278" s="162">
        <v>18.225000000000001</v>
      </c>
    </row>
    <row r="279" spans="1:10" ht="17.100000000000001" customHeight="1">
      <c r="A279" s="359"/>
      <c r="B279" s="359"/>
      <c r="C279" s="279" t="s">
        <v>81</v>
      </c>
      <c r="D279" s="159">
        <v>9.0101351351351351</v>
      </c>
      <c r="E279" s="160">
        <v>9.0101351351351351</v>
      </c>
      <c r="F279" s="160">
        <v>43.729189189189213</v>
      </c>
      <c r="G279" s="160">
        <v>5.3106796502384706</v>
      </c>
      <c r="H279" s="161">
        <f t="shared" si="4"/>
        <v>4.8533333333333362</v>
      </c>
      <c r="I279" s="160">
        <v>0.18020270270270269</v>
      </c>
      <c r="J279" s="162">
        <v>0.18020270270270269</v>
      </c>
    </row>
    <row r="280" spans="1:10" ht="17.100000000000001" customHeight="1">
      <c r="A280" s="359"/>
      <c r="B280" s="359"/>
      <c r="C280" s="279" t="s">
        <v>83</v>
      </c>
      <c r="D280" s="159">
        <v>3.375</v>
      </c>
      <c r="E280" s="160">
        <v>1.6875</v>
      </c>
      <c r="F280" s="160">
        <v>1.9892647058823516</v>
      </c>
      <c r="G280" s="160">
        <v>1.9892647058823516</v>
      </c>
      <c r="H280" s="161">
        <f t="shared" si="4"/>
        <v>0.58941176470588197</v>
      </c>
      <c r="I280" s="167"/>
      <c r="J280" s="168"/>
    </row>
    <row r="281" spans="1:10" ht="17.100000000000001" customHeight="1">
      <c r="A281" s="359"/>
      <c r="B281" s="359"/>
      <c r="C281" s="279" t="s">
        <v>84</v>
      </c>
      <c r="D281" s="159">
        <v>1427.6278806306304</v>
      </c>
      <c r="E281" s="160">
        <v>1391.6581340090088</v>
      </c>
      <c r="F281" s="160">
        <v>817.54563172584403</v>
      </c>
      <c r="G281" s="160">
        <v>470.14590461932625</v>
      </c>
      <c r="H281" s="161">
        <f t="shared" si="4"/>
        <v>0.57266017483821285</v>
      </c>
      <c r="I281" s="167"/>
      <c r="J281" s="168"/>
    </row>
    <row r="282" spans="1:10" ht="17.100000000000001" customHeight="1">
      <c r="A282" s="359"/>
      <c r="B282" s="359"/>
      <c r="C282" s="279" t="s">
        <v>85</v>
      </c>
      <c r="D282" s="159">
        <v>6573.8399493243269</v>
      </c>
      <c r="E282" s="160">
        <v>6399.6440033783801</v>
      </c>
      <c r="F282" s="160">
        <v>4998.0672893614237</v>
      </c>
      <c r="G282" s="160">
        <v>2883.5280362032618</v>
      </c>
      <c r="H282" s="161">
        <f t="shared" si="4"/>
        <v>0.76029646719268473</v>
      </c>
      <c r="I282" s="160">
        <v>70.489118918918933</v>
      </c>
      <c r="J282" s="162">
        <v>26.309594594594593</v>
      </c>
    </row>
    <row r="283" spans="1:10" ht="17.100000000000001" customHeight="1">
      <c r="A283" s="359"/>
      <c r="B283" s="359"/>
      <c r="C283" s="279" t="s">
        <v>86</v>
      </c>
      <c r="D283" s="159">
        <v>295.87204521829528</v>
      </c>
      <c r="E283" s="160">
        <v>295.87204521829528</v>
      </c>
      <c r="F283" s="160">
        <v>363.69876918796655</v>
      </c>
      <c r="G283" s="160">
        <v>167.88825339366525</v>
      </c>
      <c r="H283" s="161">
        <f t="shared" si="4"/>
        <v>1.2292434350113357</v>
      </c>
      <c r="I283" s="167"/>
      <c r="J283" s="168"/>
    </row>
    <row r="284" spans="1:10" ht="17.100000000000001" customHeight="1">
      <c r="A284" s="359"/>
      <c r="B284" s="359"/>
      <c r="C284" s="279" t="s">
        <v>19</v>
      </c>
      <c r="D284" s="163">
        <v>10598.801135963051</v>
      </c>
      <c r="E284" s="164">
        <v>9819.6822622238797</v>
      </c>
      <c r="F284" s="164">
        <v>9581.3517015266098</v>
      </c>
      <c r="G284" s="164">
        <v>4847.7914540307429</v>
      </c>
      <c r="H284" s="165">
        <f t="shared" si="4"/>
        <v>0.9040033470404395</v>
      </c>
      <c r="I284" s="164">
        <v>88.894321621621629</v>
      </c>
      <c r="J284" s="166">
        <v>44.714797297297295</v>
      </c>
    </row>
    <row r="285" spans="1:10" ht="17.100000000000001" customHeight="1">
      <c r="A285" s="359"/>
      <c r="B285" s="359" t="s">
        <v>88</v>
      </c>
      <c r="C285" s="279" t="s">
        <v>89</v>
      </c>
      <c r="D285" s="159">
        <v>280.18125298900048</v>
      </c>
      <c r="E285" s="160">
        <v>40.261437908496738</v>
      </c>
      <c r="F285" s="160">
        <v>7.8509803921568633</v>
      </c>
      <c r="G285" s="160">
        <v>3.0196078431372553</v>
      </c>
      <c r="H285" s="161">
        <f t="shared" si="4"/>
        <v>2.8021076743721614E-2</v>
      </c>
      <c r="I285" s="160">
        <v>16.003921568627451</v>
      </c>
      <c r="J285" s="168"/>
    </row>
    <row r="286" spans="1:10" ht="17.100000000000001" customHeight="1">
      <c r="A286" s="359"/>
      <c r="B286" s="359"/>
      <c r="C286" s="279" t="s">
        <v>91</v>
      </c>
      <c r="D286" s="159">
        <v>2.0853658536585367</v>
      </c>
      <c r="E286" s="160">
        <v>0</v>
      </c>
      <c r="F286" s="160">
        <v>0</v>
      </c>
      <c r="G286" s="167"/>
      <c r="H286" s="161">
        <f t="shared" si="4"/>
        <v>0</v>
      </c>
      <c r="I286" s="167"/>
      <c r="J286" s="168"/>
    </row>
    <row r="287" spans="1:10" ht="17.100000000000001" customHeight="1">
      <c r="A287" s="359"/>
      <c r="B287" s="359"/>
      <c r="C287" s="279" t="s">
        <v>92</v>
      </c>
      <c r="D287" s="159">
        <v>405.02439024390242</v>
      </c>
      <c r="E287" s="160">
        <v>201.28414634146338</v>
      </c>
      <c r="F287" s="160">
        <v>179.69348770923011</v>
      </c>
      <c r="G287" s="160">
        <v>53.096413199426138</v>
      </c>
      <c r="H287" s="161">
        <f t="shared" si="4"/>
        <v>0.44366090546058262</v>
      </c>
      <c r="I287" s="167"/>
      <c r="J287" s="168"/>
    </row>
    <row r="288" spans="1:10" ht="17.100000000000001" customHeight="1">
      <c r="A288" s="359"/>
      <c r="B288" s="359"/>
      <c r="C288" s="279" t="s">
        <v>95</v>
      </c>
      <c r="D288" s="159">
        <v>13.513170731707319</v>
      </c>
      <c r="E288" s="160">
        <v>0</v>
      </c>
      <c r="F288" s="160">
        <v>0</v>
      </c>
      <c r="G288" s="167"/>
      <c r="H288" s="161">
        <f t="shared" si="4"/>
        <v>0</v>
      </c>
      <c r="I288" s="167"/>
      <c r="J288" s="168"/>
    </row>
    <row r="289" spans="1:10" ht="17.100000000000001" customHeight="1">
      <c r="A289" s="359"/>
      <c r="B289" s="359"/>
      <c r="C289" s="279" t="s">
        <v>98</v>
      </c>
      <c r="D289" s="159">
        <v>54.352941176470587</v>
      </c>
      <c r="E289" s="160">
        <v>54.352941176470587</v>
      </c>
      <c r="F289" s="160">
        <v>17.797923875432513</v>
      </c>
      <c r="G289" s="167"/>
      <c r="H289" s="161">
        <f t="shared" si="4"/>
        <v>0.32745098039215664</v>
      </c>
      <c r="I289" s="160">
        <v>10.870588235294116</v>
      </c>
      <c r="J289" s="168"/>
    </row>
    <row r="290" spans="1:10" ht="17.100000000000001" customHeight="1">
      <c r="A290" s="359"/>
      <c r="B290" s="359"/>
      <c r="C290" s="279" t="s">
        <v>99</v>
      </c>
      <c r="D290" s="159">
        <v>133.46341463414635</v>
      </c>
      <c r="E290" s="160">
        <v>83.41463414634147</v>
      </c>
      <c r="F290" s="160">
        <v>65.554088952654197</v>
      </c>
      <c r="G290" s="160">
        <v>40.971305595408879</v>
      </c>
      <c r="H290" s="161">
        <f t="shared" si="4"/>
        <v>0.49117647058823499</v>
      </c>
      <c r="I290" s="167"/>
      <c r="J290" s="168"/>
    </row>
    <row r="291" spans="1:10" ht="17.100000000000001" customHeight="1">
      <c r="A291" s="359"/>
      <c r="B291" s="359"/>
      <c r="C291" s="279" t="s">
        <v>19</v>
      </c>
      <c r="D291" s="163">
        <v>888.6205356288857</v>
      </c>
      <c r="E291" s="164">
        <v>379.31315957277218</v>
      </c>
      <c r="F291" s="164">
        <v>270.89648092947363</v>
      </c>
      <c r="G291" s="164">
        <v>97.087326637972268</v>
      </c>
      <c r="H291" s="165">
        <f t="shared" si="4"/>
        <v>0.30485057464686821</v>
      </c>
      <c r="I291" s="164">
        <v>26.874509803921569</v>
      </c>
      <c r="J291" s="170"/>
    </row>
    <row r="292" spans="1:10" ht="17.100000000000001" customHeight="1">
      <c r="A292" s="359"/>
      <c r="B292" s="359" t="s">
        <v>116</v>
      </c>
      <c r="C292" s="279" t="s">
        <v>117</v>
      </c>
      <c r="D292" s="159">
        <v>4585.6764789377294</v>
      </c>
      <c r="E292" s="160">
        <v>419.97362637362642</v>
      </c>
      <c r="F292" s="160">
        <v>10.314058177116994</v>
      </c>
      <c r="G292" s="167"/>
      <c r="H292" s="161">
        <f t="shared" si="4"/>
        <v>2.2491901084801869E-3</v>
      </c>
      <c r="I292" s="160">
        <v>19.904999999999998</v>
      </c>
      <c r="J292" s="168"/>
    </row>
    <row r="293" spans="1:10" ht="17.100000000000001" customHeight="1">
      <c r="A293" s="359"/>
      <c r="B293" s="359"/>
      <c r="C293" s="279" t="s">
        <v>118</v>
      </c>
      <c r="D293" s="159">
        <v>3774.8046153846153</v>
      </c>
      <c r="E293" s="160">
        <v>0</v>
      </c>
      <c r="F293" s="160">
        <v>0</v>
      </c>
      <c r="G293" s="167"/>
      <c r="H293" s="161">
        <f t="shared" si="4"/>
        <v>0</v>
      </c>
      <c r="I293" s="167"/>
      <c r="J293" s="168"/>
    </row>
    <row r="294" spans="1:10" ht="17.100000000000001" customHeight="1">
      <c r="A294" s="359"/>
      <c r="B294" s="359"/>
      <c r="C294" s="279" t="s">
        <v>119</v>
      </c>
      <c r="D294" s="159">
        <v>10090.342781593408</v>
      </c>
      <c r="E294" s="160">
        <v>1903.3417570741751</v>
      </c>
      <c r="F294" s="160">
        <v>1355.1789079831944</v>
      </c>
      <c r="G294" s="160">
        <v>69.440975344782885</v>
      </c>
      <c r="H294" s="161">
        <f t="shared" si="4"/>
        <v>0.13430454617015425</v>
      </c>
      <c r="I294" s="160">
        <v>5.9035714285714285</v>
      </c>
      <c r="J294" s="162">
        <v>5.9035714285714285</v>
      </c>
    </row>
    <row r="295" spans="1:10" ht="17.100000000000001" customHeight="1">
      <c r="A295" s="359"/>
      <c r="B295" s="359"/>
      <c r="C295" s="279" t="s">
        <v>121</v>
      </c>
      <c r="D295" s="159">
        <v>2255.4454160125592</v>
      </c>
      <c r="E295" s="160">
        <v>0</v>
      </c>
      <c r="F295" s="160">
        <v>0</v>
      </c>
      <c r="G295" s="167"/>
      <c r="H295" s="161">
        <f t="shared" si="4"/>
        <v>0</v>
      </c>
      <c r="I295" s="167"/>
      <c r="J295" s="168"/>
    </row>
    <row r="296" spans="1:10" ht="17.100000000000001" customHeight="1">
      <c r="A296" s="359"/>
      <c r="B296" s="359"/>
      <c r="C296" s="279" t="s">
        <v>122</v>
      </c>
      <c r="D296" s="159">
        <v>230.01333333333338</v>
      </c>
      <c r="E296" s="160">
        <v>0</v>
      </c>
      <c r="F296" s="160">
        <v>0</v>
      </c>
      <c r="G296" s="160">
        <v>0</v>
      </c>
      <c r="H296" s="161">
        <f t="shared" si="4"/>
        <v>0</v>
      </c>
      <c r="I296" s="167"/>
      <c r="J296" s="168"/>
    </row>
    <row r="297" spans="1:10" ht="17.100000000000001" customHeight="1">
      <c r="A297" s="359"/>
      <c r="B297" s="359"/>
      <c r="C297" s="279" t="s">
        <v>123</v>
      </c>
      <c r="D297" s="159">
        <v>1774.7584345654352</v>
      </c>
      <c r="E297" s="160">
        <v>2.0415384615384617</v>
      </c>
      <c r="F297" s="160">
        <v>4.0110226244343874</v>
      </c>
      <c r="G297" s="160">
        <v>0</v>
      </c>
      <c r="H297" s="161">
        <f t="shared" si="4"/>
        <v>2.2600386319147261E-3</v>
      </c>
      <c r="I297" s="160">
        <v>16.332307692307694</v>
      </c>
      <c r="J297" s="162">
        <v>5.1038461538461544</v>
      </c>
    </row>
    <row r="298" spans="1:10" ht="17.100000000000001" customHeight="1">
      <c r="A298" s="359"/>
      <c r="B298" s="359"/>
      <c r="C298" s="279" t="s">
        <v>126</v>
      </c>
      <c r="D298" s="159">
        <v>1081.5362904456654</v>
      </c>
      <c r="E298" s="160">
        <v>224.17881997863248</v>
      </c>
      <c r="F298" s="160">
        <v>146.55441721061067</v>
      </c>
      <c r="G298" s="160">
        <v>82.8411756410257</v>
      </c>
      <c r="H298" s="161">
        <f t="shared" si="4"/>
        <v>0.13550577868285901</v>
      </c>
      <c r="I298" s="160">
        <v>47.519960317460324</v>
      </c>
      <c r="J298" s="162">
        <v>16.249741147741148</v>
      </c>
    </row>
    <row r="299" spans="1:10" ht="17.100000000000001" customHeight="1">
      <c r="A299" s="359"/>
      <c r="B299" s="359"/>
      <c r="C299" s="279" t="s">
        <v>128</v>
      </c>
      <c r="D299" s="159">
        <v>10224.086978998777</v>
      </c>
      <c r="E299" s="160">
        <v>183.87910085470088</v>
      </c>
      <c r="F299" s="160">
        <v>127.12713373554541</v>
      </c>
      <c r="G299" s="160">
        <v>30.305504273504258</v>
      </c>
      <c r="H299" s="161">
        <f t="shared" si="4"/>
        <v>1.2434081791036826E-2</v>
      </c>
      <c r="I299" s="160">
        <v>140.5223351648352</v>
      </c>
      <c r="J299" s="162">
        <v>28.901219780219783</v>
      </c>
    </row>
    <row r="300" spans="1:10" ht="17.100000000000001" customHeight="1">
      <c r="A300" s="359"/>
      <c r="B300" s="359"/>
      <c r="C300" s="279" t="s">
        <v>131</v>
      </c>
      <c r="D300" s="159">
        <v>29372.634615384613</v>
      </c>
      <c r="E300" s="160">
        <v>2447.8046153846153</v>
      </c>
      <c r="F300" s="160">
        <v>48.629638298642519</v>
      </c>
      <c r="G300" s="167"/>
      <c r="H300" s="161">
        <f t="shared" si="4"/>
        <v>1.6556103643890218E-3</v>
      </c>
      <c r="I300" s="167"/>
      <c r="J300" s="168"/>
    </row>
    <row r="301" spans="1:10" ht="17.100000000000001" customHeight="1">
      <c r="A301" s="359"/>
      <c r="B301" s="359"/>
      <c r="C301" s="279" t="s">
        <v>19</v>
      </c>
      <c r="D301" s="163">
        <v>63389.298944656133</v>
      </c>
      <c r="E301" s="164">
        <v>5181.2194581272888</v>
      </c>
      <c r="F301" s="164">
        <v>1691.8151780295443</v>
      </c>
      <c r="G301" s="164">
        <v>182.58765525931284</v>
      </c>
      <c r="H301" s="165">
        <f t="shared" si="4"/>
        <v>2.6689286775463988E-2</v>
      </c>
      <c r="I301" s="164">
        <v>230.18317460317465</v>
      </c>
      <c r="J301" s="166">
        <v>56.158378510378512</v>
      </c>
    </row>
    <row r="302" spans="1:10" ht="17.100000000000001" customHeight="1">
      <c r="A302" s="359" t="s">
        <v>140</v>
      </c>
      <c r="B302" s="359" t="s">
        <v>66</v>
      </c>
      <c r="C302" s="279" t="s">
        <v>70</v>
      </c>
      <c r="D302" s="159">
        <v>17.88610763454318</v>
      </c>
      <c r="E302" s="160">
        <v>17.88610763454318</v>
      </c>
      <c r="F302" s="160">
        <v>17.570470440992406</v>
      </c>
      <c r="G302" s="167"/>
      <c r="H302" s="161">
        <f t="shared" si="4"/>
        <v>0.98235294117646987</v>
      </c>
      <c r="I302" s="167"/>
      <c r="J302" s="168"/>
    </row>
    <row r="303" spans="1:10" ht="17.100000000000001" customHeight="1">
      <c r="A303" s="359"/>
      <c r="B303" s="359"/>
      <c r="C303" s="279" t="s">
        <v>19</v>
      </c>
      <c r="D303" s="163">
        <v>17.88610763454318</v>
      </c>
      <c r="E303" s="164">
        <v>17.88610763454318</v>
      </c>
      <c r="F303" s="164">
        <v>17.570470440992406</v>
      </c>
      <c r="G303" s="169"/>
      <c r="H303" s="165">
        <f t="shared" si="4"/>
        <v>0.98235294117646987</v>
      </c>
      <c r="I303" s="169"/>
      <c r="J303" s="170"/>
    </row>
    <row r="304" spans="1:10" ht="17.100000000000001" customHeight="1">
      <c r="A304" s="359"/>
      <c r="B304" s="359" t="s">
        <v>75</v>
      </c>
      <c r="C304" s="279" t="s">
        <v>85</v>
      </c>
      <c r="D304" s="159">
        <v>189.21283783783784</v>
      </c>
      <c r="E304" s="160">
        <v>189.21283783783784</v>
      </c>
      <c r="F304" s="160">
        <v>130.11165143084253</v>
      </c>
      <c r="G304" s="167"/>
      <c r="H304" s="161">
        <f t="shared" si="4"/>
        <v>0.68764705882352894</v>
      </c>
      <c r="I304" s="167"/>
      <c r="J304" s="168"/>
    </row>
    <row r="305" spans="1:10" ht="17.100000000000001" customHeight="1">
      <c r="A305" s="359"/>
      <c r="B305" s="359"/>
      <c r="C305" s="279" t="s">
        <v>19</v>
      </c>
      <c r="D305" s="163">
        <v>189.21283783783784</v>
      </c>
      <c r="E305" s="164">
        <v>189.21283783783784</v>
      </c>
      <c r="F305" s="164">
        <v>130.11165143084253</v>
      </c>
      <c r="G305" s="169"/>
      <c r="H305" s="165">
        <f t="shared" si="4"/>
        <v>0.68764705882352894</v>
      </c>
      <c r="I305" s="169"/>
      <c r="J305" s="170"/>
    </row>
    <row r="306" spans="1:10" ht="17.100000000000001" customHeight="1">
      <c r="A306" s="359"/>
      <c r="B306" s="359" t="s">
        <v>88</v>
      </c>
      <c r="C306" s="279" t="s">
        <v>99</v>
      </c>
      <c r="D306" s="159">
        <v>4.5294117647058822</v>
      </c>
      <c r="E306" s="160">
        <v>0</v>
      </c>
      <c r="F306" s="160">
        <v>0</v>
      </c>
      <c r="G306" s="167"/>
      <c r="H306" s="161">
        <f t="shared" si="4"/>
        <v>0</v>
      </c>
      <c r="I306" s="167"/>
      <c r="J306" s="168"/>
    </row>
    <row r="307" spans="1:10" ht="17.100000000000001" customHeight="1">
      <c r="A307" s="359"/>
      <c r="B307" s="359"/>
      <c r="C307" s="279" t="s">
        <v>19</v>
      </c>
      <c r="D307" s="163">
        <v>4.5294117647058822</v>
      </c>
      <c r="E307" s="164">
        <v>0</v>
      </c>
      <c r="F307" s="164">
        <v>0</v>
      </c>
      <c r="G307" s="169"/>
      <c r="H307" s="165">
        <f t="shared" si="4"/>
        <v>0</v>
      </c>
      <c r="I307" s="169"/>
      <c r="J307" s="170"/>
    </row>
    <row r="308" spans="1:10" ht="17.100000000000001" customHeight="1">
      <c r="A308" s="359" t="s">
        <v>141</v>
      </c>
      <c r="B308" s="359" t="s">
        <v>5</v>
      </c>
      <c r="C308" s="279" t="s">
        <v>10</v>
      </c>
      <c r="D308" s="159">
        <v>1179.695657023226</v>
      </c>
      <c r="E308" s="160">
        <v>1083.9671322070499</v>
      </c>
      <c r="F308" s="160">
        <v>414.79926997198885</v>
      </c>
      <c r="G308" s="160">
        <v>23.698602941176468</v>
      </c>
      <c r="H308" s="161">
        <f t="shared" si="4"/>
        <v>0.35161549294728162</v>
      </c>
      <c r="I308" s="167"/>
      <c r="J308" s="168"/>
    </row>
    <row r="309" spans="1:10" ht="17.100000000000001" customHeight="1">
      <c r="A309" s="359"/>
      <c r="B309" s="359"/>
      <c r="C309" s="279" t="s">
        <v>12</v>
      </c>
      <c r="D309" s="159">
        <v>106.10698529411765</v>
      </c>
      <c r="E309" s="160">
        <v>106.10698529411765</v>
      </c>
      <c r="F309" s="160">
        <v>60.939264705882344</v>
      </c>
      <c r="G309" s="167"/>
      <c r="H309" s="161">
        <f t="shared" si="4"/>
        <v>0.57431906614785988</v>
      </c>
      <c r="I309" s="167"/>
      <c r="J309" s="168"/>
    </row>
    <row r="310" spans="1:10" ht="17.100000000000001" customHeight="1">
      <c r="A310" s="359"/>
      <c r="B310" s="359"/>
      <c r="C310" s="279" t="s">
        <v>14</v>
      </c>
      <c r="D310" s="159">
        <v>708.03544403594776</v>
      </c>
      <c r="E310" s="160">
        <v>421.9166737132353</v>
      </c>
      <c r="F310" s="160">
        <v>172.26232810457515</v>
      </c>
      <c r="G310" s="160">
        <v>16.250470588235295</v>
      </c>
      <c r="H310" s="161">
        <f t="shared" si="4"/>
        <v>0.24329619308695116</v>
      </c>
      <c r="I310" s="167"/>
      <c r="J310" s="168"/>
    </row>
    <row r="311" spans="1:10" ht="17.100000000000001" customHeight="1">
      <c r="A311" s="359"/>
      <c r="B311" s="359"/>
      <c r="C311" s="279" t="s">
        <v>17</v>
      </c>
      <c r="D311" s="159">
        <v>90.644865061409178</v>
      </c>
      <c r="E311" s="160">
        <v>53.373351648351644</v>
      </c>
      <c r="F311" s="160">
        <v>113.49442156593406</v>
      </c>
      <c r="G311" s="167"/>
      <c r="H311" s="161">
        <f t="shared" si="4"/>
        <v>1.2520777816707542</v>
      </c>
      <c r="I311" s="160">
        <v>2.3946323529411764</v>
      </c>
      <c r="J311" s="162">
        <v>2.3946323529411764</v>
      </c>
    </row>
    <row r="312" spans="1:10" ht="17.100000000000001" customHeight="1">
      <c r="A312" s="359"/>
      <c r="B312" s="359"/>
      <c r="C312" s="279" t="s">
        <v>19</v>
      </c>
      <c r="D312" s="163">
        <v>2084.4829514147004</v>
      </c>
      <c r="E312" s="164">
        <v>1665.3641428627548</v>
      </c>
      <c r="F312" s="164">
        <v>761.49528434838044</v>
      </c>
      <c r="G312" s="164">
        <v>39.949073529411763</v>
      </c>
      <c r="H312" s="165">
        <f t="shared" si="4"/>
        <v>0.36531614894310721</v>
      </c>
      <c r="I312" s="164">
        <v>2.3946323529411764</v>
      </c>
      <c r="J312" s="166">
        <v>2.3946323529411764</v>
      </c>
    </row>
    <row r="313" spans="1:10" ht="17.100000000000001" customHeight="1">
      <c r="A313" s="359"/>
      <c r="B313" s="359" t="s">
        <v>20</v>
      </c>
      <c r="C313" s="279" t="s">
        <v>21</v>
      </c>
      <c r="D313" s="159">
        <v>6.0250000000000004</v>
      </c>
      <c r="E313" s="160">
        <v>0</v>
      </c>
      <c r="F313" s="160">
        <v>0</v>
      </c>
      <c r="G313" s="167"/>
      <c r="H313" s="161">
        <f t="shared" si="4"/>
        <v>0</v>
      </c>
      <c r="I313" s="167"/>
      <c r="J313" s="168"/>
    </row>
    <row r="314" spans="1:10" ht="17.100000000000001" customHeight="1">
      <c r="A314" s="359"/>
      <c r="B314" s="359"/>
      <c r="C314" s="279" t="s">
        <v>26</v>
      </c>
      <c r="D314" s="159">
        <v>101.14285714285714</v>
      </c>
      <c r="E314" s="160">
        <v>74</v>
      </c>
      <c r="F314" s="160">
        <v>72.816000000000003</v>
      </c>
      <c r="G314" s="160">
        <v>36.408000000000001</v>
      </c>
      <c r="H314" s="161">
        <f t="shared" si="4"/>
        <v>0.71993220338983055</v>
      </c>
      <c r="I314" s="167"/>
      <c r="J314" s="168"/>
    </row>
    <row r="315" spans="1:10" ht="17.100000000000001" customHeight="1">
      <c r="A315" s="359"/>
      <c r="B315" s="359"/>
      <c r="C315" s="279" t="s">
        <v>19</v>
      </c>
      <c r="D315" s="163">
        <v>107.16785714285713</v>
      </c>
      <c r="E315" s="164">
        <v>74</v>
      </c>
      <c r="F315" s="164">
        <v>72.816000000000003</v>
      </c>
      <c r="G315" s="164">
        <v>36.408000000000001</v>
      </c>
      <c r="H315" s="165">
        <f t="shared" si="4"/>
        <v>0.67945745992601736</v>
      </c>
      <c r="I315" s="169"/>
      <c r="J315" s="170"/>
    </row>
    <row r="316" spans="1:10" ht="17.100000000000001" customHeight="1">
      <c r="A316" s="359"/>
      <c r="B316" s="359" t="s">
        <v>31</v>
      </c>
      <c r="C316" s="279" t="s">
        <v>33</v>
      </c>
      <c r="D316" s="159">
        <v>578.28197895537528</v>
      </c>
      <c r="E316" s="160">
        <v>578.28197895537528</v>
      </c>
      <c r="F316" s="160">
        <v>868.43174011156179</v>
      </c>
      <c r="G316" s="160">
        <v>234.48790086206893</v>
      </c>
      <c r="H316" s="161">
        <f t="shared" si="4"/>
        <v>1.5017444286960508</v>
      </c>
      <c r="I316" s="167"/>
      <c r="J316" s="168"/>
    </row>
    <row r="317" spans="1:10" ht="17.100000000000001" customHeight="1">
      <c r="A317" s="359"/>
      <c r="B317" s="359"/>
      <c r="C317" s="279" t="s">
        <v>39</v>
      </c>
      <c r="D317" s="159">
        <v>83.070387931034489</v>
      </c>
      <c r="E317" s="160">
        <v>66.940215517241384</v>
      </c>
      <c r="F317" s="160">
        <v>62.249919827586204</v>
      </c>
      <c r="G317" s="160">
        <v>31.964625000000002</v>
      </c>
      <c r="H317" s="161">
        <f t="shared" si="4"/>
        <v>0.749363538295577</v>
      </c>
      <c r="I317" s="167"/>
      <c r="J317" s="168"/>
    </row>
    <row r="318" spans="1:10" ht="17.100000000000001" customHeight="1">
      <c r="A318" s="359"/>
      <c r="B318" s="359"/>
      <c r="C318" s="279" t="s">
        <v>40</v>
      </c>
      <c r="D318" s="159">
        <v>541.0647284482759</v>
      </c>
      <c r="E318" s="160">
        <v>493.88397413793109</v>
      </c>
      <c r="F318" s="160">
        <v>291.03483394396545</v>
      </c>
      <c r="G318" s="160">
        <v>88.345312758620693</v>
      </c>
      <c r="H318" s="161">
        <f t="shared" si="4"/>
        <v>0.53789282250688697</v>
      </c>
      <c r="I318" s="167"/>
      <c r="J318" s="168"/>
    </row>
    <row r="319" spans="1:10" ht="17.100000000000001" customHeight="1">
      <c r="A319" s="359"/>
      <c r="B319" s="359"/>
      <c r="C319" s="279" t="s">
        <v>19</v>
      </c>
      <c r="D319" s="163">
        <v>1202.4170953346857</v>
      </c>
      <c r="E319" s="164">
        <v>1139.1061686105477</v>
      </c>
      <c r="F319" s="164">
        <v>1221.7164938831133</v>
      </c>
      <c r="G319" s="164">
        <v>354.79783862068962</v>
      </c>
      <c r="H319" s="165">
        <f t="shared" si="4"/>
        <v>1.0160505024615072</v>
      </c>
      <c r="I319" s="169"/>
      <c r="J319" s="170"/>
    </row>
    <row r="320" spans="1:10" ht="17.100000000000001" customHeight="1">
      <c r="A320" s="359"/>
      <c r="B320" s="359" t="s">
        <v>47</v>
      </c>
      <c r="C320" s="279" t="s">
        <v>52</v>
      </c>
      <c r="D320" s="159">
        <v>696.69854040404027</v>
      </c>
      <c r="E320" s="160">
        <v>696.69854040404027</v>
      </c>
      <c r="F320" s="160">
        <v>774.54196034343454</v>
      </c>
      <c r="G320" s="160">
        <v>317.47324416969701</v>
      </c>
      <c r="H320" s="161">
        <f t="shared" si="4"/>
        <v>1.1117318544893895</v>
      </c>
      <c r="I320" s="167"/>
      <c r="J320" s="168"/>
    </row>
    <row r="321" spans="1:10" ht="17.100000000000001" customHeight="1">
      <c r="A321" s="359"/>
      <c r="B321" s="359"/>
      <c r="C321" s="279" t="s">
        <v>54</v>
      </c>
      <c r="D321" s="159">
        <v>48.442</v>
      </c>
      <c r="E321" s="160">
        <v>34.731999999999999</v>
      </c>
      <c r="F321" s="160">
        <v>42.720359999999999</v>
      </c>
      <c r="G321" s="160">
        <v>0</v>
      </c>
      <c r="H321" s="161">
        <f t="shared" si="4"/>
        <v>0.88188679245283019</v>
      </c>
      <c r="I321" s="167"/>
      <c r="J321" s="168"/>
    </row>
    <row r="322" spans="1:10" ht="17.100000000000001" customHeight="1">
      <c r="A322" s="359"/>
      <c r="B322" s="359"/>
      <c r="C322" s="279" t="s">
        <v>19</v>
      </c>
      <c r="D322" s="163">
        <v>745.14054040404028</v>
      </c>
      <c r="E322" s="164">
        <v>731.43054040404024</v>
      </c>
      <c r="F322" s="164">
        <v>817.26232034343457</v>
      </c>
      <c r="G322" s="164">
        <v>317.47324416969701</v>
      </c>
      <c r="H322" s="165">
        <f t="shared" si="4"/>
        <v>1.0967894994684995</v>
      </c>
      <c r="I322" s="169"/>
      <c r="J322" s="170"/>
    </row>
    <row r="323" spans="1:10" ht="17.100000000000001" customHeight="1">
      <c r="A323" s="359"/>
      <c r="B323" s="359" t="s">
        <v>66</v>
      </c>
      <c r="C323" s="279" t="s">
        <v>67</v>
      </c>
      <c r="D323" s="159">
        <v>984.38834874197926</v>
      </c>
      <c r="E323" s="160">
        <v>984.38834874197926</v>
      </c>
      <c r="F323" s="160">
        <v>1508.5735593802772</v>
      </c>
      <c r="G323" s="160">
        <v>176.6536590324215</v>
      </c>
      <c r="H323" s="161">
        <f t="shared" ref="H323:H386" si="5">IFERROR((F323/D323),0)</f>
        <v>1.5324983897952387</v>
      </c>
      <c r="I323" s="160">
        <v>1.8636170212765961</v>
      </c>
      <c r="J323" s="162">
        <v>2.2559574468085111</v>
      </c>
    </row>
    <row r="324" spans="1:10" ht="17.100000000000001" customHeight="1">
      <c r="A324" s="359"/>
      <c r="B324" s="359"/>
      <c r="C324" s="279" t="s">
        <v>68</v>
      </c>
      <c r="D324" s="159">
        <v>204.00067375886528</v>
      </c>
      <c r="E324" s="160">
        <v>204.00067375886528</v>
      </c>
      <c r="F324" s="160">
        <v>139.97780023640664</v>
      </c>
      <c r="G324" s="160">
        <v>29.356872340425532</v>
      </c>
      <c r="H324" s="161">
        <f t="shared" si="5"/>
        <v>0.68616342121430673</v>
      </c>
      <c r="I324" s="167"/>
      <c r="J324" s="168"/>
    </row>
    <row r="325" spans="1:10" ht="17.100000000000001" customHeight="1">
      <c r="A325" s="359"/>
      <c r="B325" s="359"/>
      <c r="C325" s="279" t="s">
        <v>69</v>
      </c>
      <c r="D325" s="159">
        <v>211.19735406437539</v>
      </c>
      <c r="E325" s="160">
        <v>206.67034915439174</v>
      </c>
      <c r="F325" s="160">
        <v>145.03746092744134</v>
      </c>
      <c r="G325" s="160">
        <v>22.046010911074745</v>
      </c>
      <c r="H325" s="161">
        <f t="shared" si="5"/>
        <v>0.68673900565644519</v>
      </c>
      <c r="I325" s="167"/>
      <c r="J325" s="168"/>
    </row>
    <row r="326" spans="1:10" ht="17.100000000000001" customHeight="1">
      <c r="A326" s="359"/>
      <c r="B326" s="359"/>
      <c r="C326" s="279" t="s">
        <v>70</v>
      </c>
      <c r="D326" s="159">
        <v>159.38829787234042</v>
      </c>
      <c r="E326" s="160">
        <v>129.39060283687945</v>
      </c>
      <c r="F326" s="160">
        <v>106.36430673758865</v>
      </c>
      <c r="G326" s="160">
        <v>4.4596028368794327</v>
      </c>
      <c r="H326" s="161">
        <f t="shared" si="5"/>
        <v>0.66732820512820512</v>
      </c>
      <c r="I326" s="167"/>
      <c r="J326" s="168"/>
    </row>
    <row r="327" spans="1:10" ht="17.100000000000001" customHeight="1">
      <c r="A327" s="359"/>
      <c r="B327" s="359"/>
      <c r="C327" s="279" t="s">
        <v>71</v>
      </c>
      <c r="D327" s="159">
        <v>95.878191489361711</v>
      </c>
      <c r="E327" s="160">
        <v>95.878191489361711</v>
      </c>
      <c r="F327" s="160">
        <v>57.817900709219856</v>
      </c>
      <c r="G327" s="160">
        <v>20.539021276595747</v>
      </c>
      <c r="H327" s="161">
        <f t="shared" si="5"/>
        <v>0.60303495311167943</v>
      </c>
      <c r="I327" s="160">
        <v>0.75329361702127662</v>
      </c>
      <c r="J327" s="168"/>
    </row>
    <row r="328" spans="1:10" ht="17.100000000000001" customHeight="1">
      <c r="A328" s="359"/>
      <c r="B328" s="359"/>
      <c r="C328" s="279" t="s">
        <v>72</v>
      </c>
      <c r="D328" s="159">
        <v>1198.8649602066689</v>
      </c>
      <c r="E328" s="160">
        <v>1141.1833726452942</v>
      </c>
      <c r="F328" s="160">
        <v>1361.0948749959889</v>
      </c>
      <c r="G328" s="160">
        <v>281.23130355251755</v>
      </c>
      <c r="H328" s="161">
        <f t="shared" si="5"/>
        <v>1.1353195899239175</v>
      </c>
      <c r="I328" s="160">
        <v>9.1546099290780152</v>
      </c>
      <c r="J328" s="162">
        <v>0.65390070921985821</v>
      </c>
    </row>
    <row r="329" spans="1:10" ht="17.100000000000001" customHeight="1">
      <c r="A329" s="359"/>
      <c r="B329" s="359"/>
      <c r="C329" s="279" t="s">
        <v>73</v>
      </c>
      <c r="D329" s="159">
        <v>661.88102245862899</v>
      </c>
      <c r="E329" s="160">
        <v>661.88102245862899</v>
      </c>
      <c r="F329" s="160">
        <v>322.37250472813241</v>
      </c>
      <c r="G329" s="160">
        <v>73.89486702127661</v>
      </c>
      <c r="H329" s="161">
        <f t="shared" si="5"/>
        <v>0.48705506547180444</v>
      </c>
      <c r="I329" s="167"/>
      <c r="J329" s="168"/>
    </row>
    <row r="330" spans="1:10" ht="17.100000000000001" customHeight="1">
      <c r="A330" s="359"/>
      <c r="B330" s="359"/>
      <c r="C330" s="279" t="s">
        <v>74</v>
      </c>
      <c r="D330" s="159">
        <v>905.74817213519361</v>
      </c>
      <c r="E330" s="160">
        <v>897.7787572415765</v>
      </c>
      <c r="F330" s="160">
        <v>1088.8382102096487</v>
      </c>
      <c r="G330" s="160">
        <v>241.5859031587562</v>
      </c>
      <c r="H330" s="161">
        <f t="shared" si="5"/>
        <v>1.2021423213505824</v>
      </c>
      <c r="I330" s="160">
        <v>20.824222585924716</v>
      </c>
      <c r="J330" s="162">
        <v>20.824222585924716</v>
      </c>
    </row>
    <row r="331" spans="1:10" ht="17.100000000000001" customHeight="1">
      <c r="A331" s="359"/>
      <c r="B331" s="359"/>
      <c r="C331" s="279" t="s">
        <v>19</v>
      </c>
      <c r="D331" s="163">
        <v>4421.3470207274131</v>
      </c>
      <c r="E331" s="164">
        <v>4321.1713183269767</v>
      </c>
      <c r="F331" s="164">
        <v>4730.0766179247039</v>
      </c>
      <c r="G331" s="164">
        <v>849.76724012994737</v>
      </c>
      <c r="H331" s="165">
        <f t="shared" si="5"/>
        <v>1.0698270449593656</v>
      </c>
      <c r="I331" s="164">
        <v>32.595743153300603</v>
      </c>
      <c r="J331" s="166">
        <v>23.734080741953083</v>
      </c>
    </row>
    <row r="332" spans="1:10" ht="17.100000000000001" customHeight="1">
      <c r="A332" s="359"/>
      <c r="B332" s="359" t="s">
        <v>75</v>
      </c>
      <c r="C332" s="279" t="s">
        <v>78</v>
      </c>
      <c r="D332" s="159">
        <v>1251.2573203316954</v>
      </c>
      <c r="E332" s="160">
        <v>1233.7376131244882</v>
      </c>
      <c r="F332" s="160">
        <v>1103.3197603316953</v>
      </c>
      <c r="G332" s="160">
        <v>205.42657175675674</v>
      </c>
      <c r="H332" s="161">
        <f t="shared" si="5"/>
        <v>0.88176887551732097</v>
      </c>
      <c r="I332" s="160">
        <v>4.0499963963963967</v>
      </c>
      <c r="J332" s="162">
        <v>1.9750216216216216</v>
      </c>
    </row>
    <row r="333" spans="1:10" ht="17.100000000000001" customHeight="1">
      <c r="A333" s="359"/>
      <c r="B333" s="359"/>
      <c r="C333" s="279" t="s">
        <v>79</v>
      </c>
      <c r="D333" s="159">
        <v>1135.0893158783783</v>
      </c>
      <c r="E333" s="160">
        <v>1126.0791807432433</v>
      </c>
      <c r="F333" s="160">
        <v>930.82483277027029</v>
      </c>
      <c r="G333" s="160">
        <v>285.99950065315318</v>
      </c>
      <c r="H333" s="161">
        <f t="shared" si="5"/>
        <v>0.82004545347161528</v>
      </c>
      <c r="I333" s="167"/>
      <c r="J333" s="168"/>
    </row>
    <row r="334" spans="1:10" ht="17.100000000000001" customHeight="1">
      <c r="A334" s="359"/>
      <c r="B334" s="359"/>
      <c r="C334" s="279" t="s">
        <v>80</v>
      </c>
      <c r="D334" s="159">
        <v>712.67666103603597</v>
      </c>
      <c r="E334" s="160">
        <v>712.67666103603597</v>
      </c>
      <c r="F334" s="160">
        <v>636.43374847972973</v>
      </c>
      <c r="G334" s="160">
        <v>289.26588344594597</v>
      </c>
      <c r="H334" s="161">
        <f t="shared" si="5"/>
        <v>0.89301892888498691</v>
      </c>
      <c r="I334" s="167"/>
      <c r="J334" s="168"/>
    </row>
    <row r="335" spans="1:10" ht="17.100000000000001" customHeight="1">
      <c r="A335" s="359"/>
      <c r="B335" s="359"/>
      <c r="C335" s="279" t="s">
        <v>81</v>
      </c>
      <c r="D335" s="159">
        <v>531.59037162162167</v>
      </c>
      <c r="E335" s="160">
        <v>531.59037162162167</v>
      </c>
      <c r="F335" s="160">
        <v>416.42871959459467</v>
      </c>
      <c r="G335" s="160">
        <v>21.490178108108111</v>
      </c>
      <c r="H335" s="161">
        <f t="shared" si="5"/>
        <v>0.7833639242266085</v>
      </c>
      <c r="I335" s="167"/>
      <c r="J335" s="168"/>
    </row>
    <row r="336" spans="1:10" ht="17.100000000000001" customHeight="1">
      <c r="A336" s="359"/>
      <c r="B336" s="359"/>
      <c r="C336" s="279" t="s">
        <v>82</v>
      </c>
      <c r="D336" s="159">
        <v>304.7485135135135</v>
      </c>
      <c r="E336" s="160">
        <v>304.7485135135135</v>
      </c>
      <c r="F336" s="160">
        <v>335.49830270270274</v>
      </c>
      <c r="G336" s="160">
        <v>182.82400844594594</v>
      </c>
      <c r="H336" s="161">
        <f t="shared" si="5"/>
        <v>1.1009021794221998</v>
      </c>
      <c r="I336" s="167"/>
      <c r="J336" s="168"/>
    </row>
    <row r="337" spans="1:10" ht="17.100000000000001" customHeight="1">
      <c r="A337" s="359"/>
      <c r="B337" s="359"/>
      <c r="C337" s="279" t="s">
        <v>83</v>
      </c>
      <c r="D337" s="159">
        <v>221.63818810693817</v>
      </c>
      <c r="E337" s="160">
        <v>221.63818810693817</v>
      </c>
      <c r="F337" s="160">
        <v>299.1721326781327</v>
      </c>
      <c r="G337" s="160">
        <v>139.63878276588278</v>
      </c>
      <c r="H337" s="161">
        <f t="shared" si="5"/>
        <v>1.349822136850285</v>
      </c>
      <c r="I337" s="160">
        <v>3.7990540540540541</v>
      </c>
      <c r="J337" s="162">
        <v>1.8020270270270271</v>
      </c>
    </row>
    <row r="338" spans="1:10" ht="17.100000000000001" customHeight="1">
      <c r="A338" s="359"/>
      <c r="B338" s="359"/>
      <c r="C338" s="279" t="s">
        <v>84</v>
      </c>
      <c r="D338" s="159">
        <v>1197.5070270270273</v>
      </c>
      <c r="E338" s="160">
        <v>1196.7411655405408</v>
      </c>
      <c r="F338" s="160">
        <v>1199.3633722972975</v>
      </c>
      <c r="G338" s="160">
        <v>498.22755194144145</v>
      </c>
      <c r="H338" s="161">
        <f t="shared" si="5"/>
        <v>1.0015501748452189</v>
      </c>
      <c r="I338" s="167"/>
      <c r="J338" s="168"/>
    </row>
    <row r="339" spans="1:10" ht="17.100000000000001" customHeight="1">
      <c r="A339" s="359"/>
      <c r="B339" s="359"/>
      <c r="C339" s="279" t="s">
        <v>85</v>
      </c>
      <c r="D339" s="159">
        <v>1540.4629000307123</v>
      </c>
      <c r="E339" s="160">
        <v>1535.9578324631448</v>
      </c>
      <c r="F339" s="160">
        <v>1255.7513342567568</v>
      </c>
      <c r="G339" s="160">
        <v>545.11969565417701</v>
      </c>
      <c r="H339" s="161">
        <f t="shared" si="5"/>
        <v>0.81517791452927613</v>
      </c>
      <c r="I339" s="167"/>
      <c r="J339" s="168"/>
    </row>
    <row r="340" spans="1:10" ht="17.100000000000001" customHeight="1">
      <c r="A340" s="359"/>
      <c r="B340" s="359"/>
      <c r="C340" s="279" t="s">
        <v>87</v>
      </c>
      <c r="D340" s="159">
        <v>905.02688513513533</v>
      </c>
      <c r="E340" s="160">
        <v>837.88335810810827</v>
      </c>
      <c r="F340" s="160">
        <v>725.6483523648651</v>
      </c>
      <c r="G340" s="160">
        <v>207.43519256756758</v>
      </c>
      <c r="H340" s="161">
        <f t="shared" si="5"/>
        <v>0.80179756456242057</v>
      </c>
      <c r="I340" s="167"/>
      <c r="J340" s="168"/>
    </row>
    <row r="341" spans="1:10" ht="17.100000000000001" customHeight="1">
      <c r="A341" s="359"/>
      <c r="B341" s="359"/>
      <c r="C341" s="279" t="s">
        <v>19</v>
      </c>
      <c r="D341" s="163">
        <v>7799.9971826810579</v>
      </c>
      <c r="E341" s="164">
        <v>7701.052884257635</v>
      </c>
      <c r="F341" s="164">
        <v>6902.4405554760442</v>
      </c>
      <c r="G341" s="164">
        <v>2375.4273653389787</v>
      </c>
      <c r="H341" s="165">
        <f t="shared" si="5"/>
        <v>0.88492859597463336</v>
      </c>
      <c r="I341" s="164">
        <v>7.8490504504504504</v>
      </c>
      <c r="J341" s="166">
        <v>3.7770486486486488</v>
      </c>
    </row>
    <row r="342" spans="1:10" ht="17.100000000000001" customHeight="1">
      <c r="A342" s="359"/>
      <c r="B342" s="359" t="s">
        <v>88</v>
      </c>
      <c r="C342" s="279" t="s">
        <v>93</v>
      </c>
      <c r="D342" s="159">
        <v>16.682926829268293</v>
      </c>
      <c r="E342" s="160">
        <v>8.3414634146341466</v>
      </c>
      <c r="F342" s="160">
        <v>4.1040000000000001</v>
      </c>
      <c r="G342" s="160">
        <v>1.5014634146341463</v>
      </c>
      <c r="H342" s="161">
        <f t="shared" si="5"/>
        <v>0.246</v>
      </c>
      <c r="I342" s="167"/>
      <c r="J342" s="168"/>
    </row>
    <row r="343" spans="1:10" ht="17.100000000000001" customHeight="1">
      <c r="A343" s="359"/>
      <c r="B343" s="359"/>
      <c r="C343" s="279" t="s">
        <v>98</v>
      </c>
      <c r="D343" s="159">
        <v>18.470383275261327</v>
      </c>
      <c r="E343" s="160">
        <v>9.2351916376306633</v>
      </c>
      <c r="F343" s="160">
        <v>4.5437142857142865</v>
      </c>
      <c r="G343" s="160">
        <v>0</v>
      </c>
      <c r="H343" s="161">
        <f t="shared" si="5"/>
        <v>0.246</v>
      </c>
      <c r="I343" s="167"/>
      <c r="J343" s="168"/>
    </row>
    <row r="344" spans="1:10" ht="17.100000000000001" customHeight="1">
      <c r="A344" s="359"/>
      <c r="B344" s="359"/>
      <c r="C344" s="279" t="s">
        <v>19</v>
      </c>
      <c r="D344" s="163">
        <v>35.153310104529623</v>
      </c>
      <c r="E344" s="164">
        <v>17.576655052264812</v>
      </c>
      <c r="F344" s="164">
        <v>8.6477142857142866</v>
      </c>
      <c r="G344" s="164">
        <v>1.5014634146341463</v>
      </c>
      <c r="H344" s="165">
        <f t="shared" si="5"/>
        <v>0.24599999999999997</v>
      </c>
      <c r="I344" s="169"/>
      <c r="J344" s="170"/>
    </row>
    <row r="345" spans="1:10" ht="17.100000000000001" customHeight="1">
      <c r="A345" s="359"/>
      <c r="B345" s="359" t="s">
        <v>100</v>
      </c>
      <c r="C345" s="279" t="s">
        <v>102</v>
      </c>
      <c r="D345" s="159">
        <v>3670.3473300970877</v>
      </c>
      <c r="E345" s="160">
        <v>1.9447815533980584</v>
      </c>
      <c r="F345" s="160">
        <v>3.8273300970873789</v>
      </c>
      <c r="G345" s="167"/>
      <c r="H345" s="161">
        <f t="shared" si="5"/>
        <v>1.0427705480903734E-3</v>
      </c>
      <c r="I345" s="167"/>
      <c r="J345" s="168"/>
    </row>
    <row r="346" spans="1:10" ht="17.100000000000001" customHeight="1">
      <c r="A346" s="359"/>
      <c r="B346" s="359"/>
      <c r="C346" s="279" t="s">
        <v>104</v>
      </c>
      <c r="D346" s="159">
        <v>470.63713592233012</v>
      </c>
      <c r="E346" s="160">
        <v>0</v>
      </c>
      <c r="F346" s="160">
        <v>0</v>
      </c>
      <c r="G346" s="167"/>
      <c r="H346" s="161">
        <f t="shared" si="5"/>
        <v>0</v>
      </c>
      <c r="I346" s="167"/>
      <c r="J346" s="168"/>
    </row>
    <row r="347" spans="1:10" ht="17.100000000000001" customHeight="1">
      <c r="A347" s="359"/>
      <c r="B347" s="359"/>
      <c r="C347" s="279" t="s">
        <v>107</v>
      </c>
      <c r="D347" s="159">
        <v>2241.2218273231624</v>
      </c>
      <c r="E347" s="160">
        <v>0</v>
      </c>
      <c r="F347" s="160">
        <v>0</v>
      </c>
      <c r="G347" s="167"/>
      <c r="H347" s="161">
        <f t="shared" si="5"/>
        <v>0</v>
      </c>
      <c r="I347" s="167"/>
      <c r="J347" s="168"/>
    </row>
    <row r="348" spans="1:10" ht="17.100000000000001" customHeight="1">
      <c r="A348" s="359"/>
      <c r="B348" s="359"/>
      <c r="C348" s="279" t="s">
        <v>113</v>
      </c>
      <c r="D348" s="159">
        <v>225.13622572815535</v>
      </c>
      <c r="E348" s="160">
        <v>0</v>
      </c>
      <c r="F348" s="160">
        <v>0</v>
      </c>
      <c r="G348" s="167"/>
      <c r="H348" s="161">
        <f t="shared" si="5"/>
        <v>0</v>
      </c>
      <c r="I348" s="167"/>
      <c r="J348" s="168"/>
    </row>
    <row r="349" spans="1:10" ht="17.100000000000001" customHeight="1">
      <c r="A349" s="359"/>
      <c r="B349" s="359"/>
      <c r="C349" s="279" t="s">
        <v>114</v>
      </c>
      <c r="D349" s="159">
        <v>2066.4230091308368</v>
      </c>
      <c r="E349" s="160">
        <v>112.01941747572815</v>
      </c>
      <c r="F349" s="160">
        <v>13.778388349514563</v>
      </c>
      <c r="G349" s="167"/>
      <c r="H349" s="161">
        <f t="shared" si="5"/>
        <v>6.6677482241692242E-3</v>
      </c>
      <c r="I349" s="167"/>
      <c r="J349" s="168"/>
    </row>
    <row r="350" spans="1:10" ht="17.100000000000001" customHeight="1">
      <c r="A350" s="359"/>
      <c r="B350" s="359"/>
      <c r="C350" s="279" t="s">
        <v>115</v>
      </c>
      <c r="D350" s="159">
        <v>96.461165048543691</v>
      </c>
      <c r="E350" s="160">
        <v>0</v>
      </c>
      <c r="F350" s="160">
        <v>0</v>
      </c>
      <c r="G350" s="167"/>
      <c r="H350" s="161">
        <f t="shared" si="5"/>
        <v>0</v>
      </c>
      <c r="I350" s="167"/>
      <c r="J350" s="168"/>
    </row>
    <row r="351" spans="1:10" ht="17.100000000000001" customHeight="1">
      <c r="A351" s="359"/>
      <c r="B351" s="359"/>
      <c r="C351" s="279" t="s">
        <v>19</v>
      </c>
      <c r="D351" s="163">
        <v>8770.2266932501152</v>
      </c>
      <c r="E351" s="164">
        <v>113.96419902912621</v>
      </c>
      <c r="F351" s="164">
        <v>17.605718446601941</v>
      </c>
      <c r="G351" s="169"/>
      <c r="H351" s="165">
        <f t="shared" si="5"/>
        <v>2.007441661702079E-3</v>
      </c>
      <c r="I351" s="169"/>
      <c r="J351" s="170"/>
    </row>
    <row r="352" spans="1:10" ht="17.100000000000001" customHeight="1">
      <c r="A352" s="359"/>
      <c r="B352" s="359" t="s">
        <v>116</v>
      </c>
      <c r="C352" s="279" t="s">
        <v>117</v>
      </c>
      <c r="D352" s="159">
        <v>5152.1862605311353</v>
      </c>
      <c r="E352" s="160">
        <v>877.23206410256421</v>
      </c>
      <c r="F352" s="160">
        <v>191.66218269230771</v>
      </c>
      <c r="G352" s="167"/>
      <c r="H352" s="161">
        <f t="shared" si="5"/>
        <v>3.7200165716165197E-2</v>
      </c>
      <c r="I352" s="167"/>
      <c r="J352" s="168"/>
    </row>
    <row r="353" spans="1:10" ht="17.100000000000001" customHeight="1">
      <c r="A353" s="359"/>
      <c r="B353" s="359"/>
      <c r="C353" s="279" t="s">
        <v>119</v>
      </c>
      <c r="D353" s="159">
        <v>88.679326923076928</v>
      </c>
      <c r="E353" s="160">
        <v>3.5088942307692306</v>
      </c>
      <c r="F353" s="160">
        <v>1.2351307692307691</v>
      </c>
      <c r="G353" s="167"/>
      <c r="H353" s="161">
        <f t="shared" si="5"/>
        <v>1.3928057553956832E-2</v>
      </c>
      <c r="I353" s="167"/>
      <c r="J353" s="168"/>
    </row>
    <row r="354" spans="1:10" ht="17.100000000000001" customHeight="1">
      <c r="A354" s="359"/>
      <c r="B354" s="359"/>
      <c r="C354" s="279" t="s">
        <v>120</v>
      </c>
      <c r="D354" s="159">
        <v>633.90600000000018</v>
      </c>
      <c r="E354" s="160">
        <v>13.435874999999999</v>
      </c>
      <c r="F354" s="160">
        <v>24.350449999999999</v>
      </c>
      <c r="G354" s="167"/>
      <c r="H354" s="161">
        <f t="shared" si="5"/>
        <v>3.8413345196290923E-2</v>
      </c>
      <c r="I354" s="167"/>
      <c r="J354" s="168"/>
    </row>
    <row r="355" spans="1:10" ht="17.100000000000001" customHeight="1">
      <c r="A355" s="359"/>
      <c r="B355" s="359"/>
      <c r="C355" s="279" t="s">
        <v>121</v>
      </c>
      <c r="D355" s="159">
        <v>53.954945054945057</v>
      </c>
      <c r="E355" s="160">
        <v>13.124175824175824</v>
      </c>
      <c r="F355" s="160">
        <v>16.142736263736264</v>
      </c>
      <c r="G355" s="167"/>
      <c r="H355" s="161">
        <f t="shared" si="5"/>
        <v>0.29918918918918919</v>
      </c>
      <c r="I355" s="167"/>
      <c r="J355" s="168"/>
    </row>
    <row r="356" spans="1:10" ht="17.100000000000001" customHeight="1">
      <c r="A356" s="359"/>
      <c r="B356" s="359"/>
      <c r="C356" s="279" t="s">
        <v>122</v>
      </c>
      <c r="D356" s="159">
        <v>27.901025641025644</v>
      </c>
      <c r="E356" s="160">
        <v>0</v>
      </c>
      <c r="F356" s="160">
        <v>0</v>
      </c>
      <c r="G356" s="167"/>
      <c r="H356" s="161">
        <f t="shared" si="5"/>
        <v>0</v>
      </c>
      <c r="I356" s="167"/>
      <c r="J356" s="168"/>
    </row>
    <row r="357" spans="1:10" ht="17.100000000000001" customHeight="1">
      <c r="A357" s="359"/>
      <c r="B357" s="359"/>
      <c r="C357" s="279" t="s">
        <v>123</v>
      </c>
      <c r="D357" s="159">
        <v>303.44685314685307</v>
      </c>
      <c r="E357" s="160">
        <v>0</v>
      </c>
      <c r="F357" s="160">
        <v>0</v>
      </c>
      <c r="G357" s="167"/>
      <c r="H357" s="161">
        <f t="shared" si="5"/>
        <v>0</v>
      </c>
      <c r="I357" s="167"/>
      <c r="J357" s="168"/>
    </row>
    <row r="358" spans="1:10" ht="17.100000000000001" customHeight="1">
      <c r="A358" s="359"/>
      <c r="B358" s="359"/>
      <c r="C358" s="279" t="s">
        <v>124</v>
      </c>
      <c r="D358" s="159">
        <v>811.0011538461539</v>
      </c>
      <c r="E358" s="160">
        <v>297.5031923076923</v>
      </c>
      <c r="F358" s="160">
        <v>177.42500384615386</v>
      </c>
      <c r="G358" s="167"/>
      <c r="H358" s="161">
        <f t="shared" si="5"/>
        <v>0.21877281308999372</v>
      </c>
      <c r="I358" s="167"/>
      <c r="J358" s="168"/>
    </row>
    <row r="359" spans="1:10" ht="17.100000000000001" customHeight="1">
      <c r="A359" s="359"/>
      <c r="B359" s="359"/>
      <c r="C359" s="279" t="s">
        <v>125</v>
      </c>
      <c r="D359" s="159">
        <v>222.52769230769229</v>
      </c>
      <c r="E359" s="160">
        <v>0</v>
      </c>
      <c r="F359" s="160">
        <v>0</v>
      </c>
      <c r="G359" s="167"/>
      <c r="H359" s="161">
        <f t="shared" si="5"/>
        <v>0</v>
      </c>
      <c r="I359" s="167"/>
      <c r="J359" s="168"/>
    </row>
    <row r="360" spans="1:10" ht="17.100000000000001" customHeight="1">
      <c r="A360" s="359"/>
      <c r="B360" s="359"/>
      <c r="C360" s="279" t="s">
        <v>126</v>
      </c>
      <c r="D360" s="159">
        <v>461.89807692307693</v>
      </c>
      <c r="E360" s="160">
        <v>77.068076923076916</v>
      </c>
      <c r="F360" s="160">
        <v>22.273184615384615</v>
      </c>
      <c r="G360" s="167"/>
      <c r="H360" s="161">
        <f t="shared" si="5"/>
        <v>4.8220994475138119E-2</v>
      </c>
      <c r="I360" s="167"/>
      <c r="J360" s="168"/>
    </row>
    <row r="361" spans="1:10" ht="17.100000000000001" customHeight="1">
      <c r="A361" s="359"/>
      <c r="B361" s="359"/>
      <c r="C361" s="279" t="s">
        <v>128</v>
      </c>
      <c r="D361" s="159">
        <v>1454.6383509157511</v>
      </c>
      <c r="E361" s="160">
        <v>276.35996277472532</v>
      </c>
      <c r="F361" s="160">
        <v>92.156504395604401</v>
      </c>
      <c r="G361" s="167"/>
      <c r="H361" s="161">
        <f t="shared" si="5"/>
        <v>6.3353550617985782E-2</v>
      </c>
      <c r="I361" s="167"/>
      <c r="J361" s="168"/>
    </row>
    <row r="362" spans="1:10" ht="17.100000000000001" customHeight="1">
      <c r="A362" s="359"/>
      <c r="B362" s="359"/>
      <c r="C362" s="279" t="s">
        <v>129</v>
      </c>
      <c r="D362" s="159">
        <v>104.34529914529915</v>
      </c>
      <c r="E362" s="160">
        <v>13.043162393162394</v>
      </c>
      <c r="F362" s="160">
        <v>5.2172649572649581</v>
      </c>
      <c r="G362" s="167"/>
      <c r="H362" s="161">
        <f t="shared" si="5"/>
        <v>0.05</v>
      </c>
      <c r="I362" s="167"/>
      <c r="J362" s="168"/>
    </row>
    <row r="363" spans="1:10" ht="17.100000000000001" customHeight="1">
      <c r="A363" s="359"/>
      <c r="B363" s="359"/>
      <c r="C363" s="279" t="s">
        <v>130</v>
      </c>
      <c r="D363" s="159">
        <v>4143.0902346863641</v>
      </c>
      <c r="E363" s="160">
        <v>415.69666958041961</v>
      </c>
      <c r="F363" s="160">
        <v>48.417074871181448</v>
      </c>
      <c r="G363" s="167"/>
      <c r="H363" s="161">
        <f t="shared" si="5"/>
        <v>1.168622263300685E-2</v>
      </c>
      <c r="I363" s="167"/>
      <c r="J363" s="168"/>
    </row>
    <row r="364" spans="1:10" ht="17.100000000000001" customHeight="1">
      <c r="A364" s="359"/>
      <c r="B364" s="359"/>
      <c r="C364" s="279" t="s">
        <v>131</v>
      </c>
      <c r="D364" s="159">
        <v>1161.6353846153847</v>
      </c>
      <c r="E364" s="160">
        <v>0</v>
      </c>
      <c r="F364" s="160">
        <v>0</v>
      </c>
      <c r="G364" s="167"/>
      <c r="H364" s="161">
        <f t="shared" si="5"/>
        <v>0</v>
      </c>
      <c r="I364" s="167"/>
      <c r="J364" s="168"/>
    </row>
    <row r="365" spans="1:10" ht="17.100000000000001" customHeight="1">
      <c r="A365" s="359"/>
      <c r="B365" s="359"/>
      <c r="C365" s="279" t="s">
        <v>132</v>
      </c>
      <c r="D365" s="159">
        <v>1887.1164923076924</v>
      </c>
      <c r="E365" s="160">
        <v>445.93032967032968</v>
      </c>
      <c r="F365" s="160">
        <v>205.08682923076924</v>
      </c>
      <c r="G365" s="167"/>
      <c r="H365" s="161">
        <f t="shared" si="5"/>
        <v>0.10867735514301786</v>
      </c>
      <c r="I365" s="167"/>
      <c r="J365" s="168"/>
    </row>
    <row r="366" spans="1:10" ht="17.100000000000001" customHeight="1">
      <c r="A366" s="359"/>
      <c r="B366" s="359"/>
      <c r="C366" s="279" t="s">
        <v>19</v>
      </c>
      <c r="D366" s="163">
        <v>16506.32709604445</v>
      </c>
      <c r="E366" s="164">
        <v>2432.9024028069152</v>
      </c>
      <c r="F366" s="164">
        <v>783.96636164163317</v>
      </c>
      <c r="G366" s="169"/>
      <c r="H366" s="165">
        <f t="shared" si="5"/>
        <v>4.7494900414853748E-2</v>
      </c>
      <c r="I366" s="169"/>
      <c r="J366" s="170"/>
    </row>
    <row r="367" spans="1:10" ht="17.100000000000001" customHeight="1">
      <c r="A367" s="359" t="s">
        <v>142</v>
      </c>
      <c r="B367" s="359" t="s">
        <v>5</v>
      </c>
      <c r="C367" s="279" t="s">
        <v>7</v>
      </c>
      <c r="D367" s="159">
        <v>13145.426508578435</v>
      </c>
      <c r="E367" s="160">
        <v>2056.7637916549957</v>
      </c>
      <c r="F367" s="160">
        <v>598.1532612009803</v>
      </c>
      <c r="G367" s="167"/>
      <c r="H367" s="161">
        <f t="shared" si="5"/>
        <v>4.5502765605257296E-2</v>
      </c>
      <c r="I367" s="160">
        <v>58.554831835294117</v>
      </c>
      <c r="J367" s="162">
        <v>1.4535847764705885</v>
      </c>
    </row>
    <row r="368" spans="1:10" ht="17.100000000000001" customHeight="1">
      <c r="A368" s="359"/>
      <c r="B368" s="359"/>
      <c r="C368" s="279" t="s">
        <v>9</v>
      </c>
      <c r="D368" s="159">
        <v>3447.0182230392147</v>
      </c>
      <c r="E368" s="160">
        <v>875.87040231092453</v>
      </c>
      <c r="F368" s="160">
        <v>227.0709334397759</v>
      </c>
      <c r="G368" s="167"/>
      <c r="H368" s="161">
        <f t="shared" si="5"/>
        <v>6.5874596171867306E-2</v>
      </c>
      <c r="I368" s="160">
        <v>5.0865294117647055</v>
      </c>
      <c r="J368" s="168"/>
    </row>
    <row r="369" spans="1:10" ht="17.100000000000001" customHeight="1">
      <c r="A369" s="359"/>
      <c r="B369" s="359"/>
      <c r="C369" s="279" t="s">
        <v>10</v>
      </c>
      <c r="D369" s="159">
        <v>149.54983660130716</v>
      </c>
      <c r="E369" s="160">
        <v>109.86866830065361</v>
      </c>
      <c r="F369" s="160">
        <v>21.23930633986928</v>
      </c>
      <c r="G369" s="167"/>
      <c r="H369" s="161">
        <f t="shared" si="5"/>
        <v>0.14202159509202456</v>
      </c>
      <c r="I369" s="167"/>
      <c r="J369" s="168"/>
    </row>
    <row r="370" spans="1:10" ht="17.100000000000001" customHeight="1">
      <c r="A370" s="359"/>
      <c r="B370" s="359"/>
      <c r="C370" s="279" t="s">
        <v>11</v>
      </c>
      <c r="D370" s="159">
        <v>718.5581249999999</v>
      </c>
      <c r="E370" s="160">
        <v>413.70031249999994</v>
      </c>
      <c r="F370" s="160">
        <v>86.146803000000006</v>
      </c>
      <c r="G370" s="167"/>
      <c r="H370" s="161">
        <f t="shared" si="5"/>
        <v>0.11988842656256933</v>
      </c>
      <c r="I370" s="167"/>
      <c r="J370" s="168"/>
    </row>
    <row r="371" spans="1:10" ht="17.100000000000001" customHeight="1">
      <c r="A371" s="359"/>
      <c r="B371" s="359"/>
      <c r="C371" s="279" t="s">
        <v>12</v>
      </c>
      <c r="D371" s="159">
        <v>22396.817811916444</v>
      </c>
      <c r="E371" s="160">
        <v>9617.7618093954261</v>
      </c>
      <c r="F371" s="160">
        <v>1799.0313299421105</v>
      </c>
      <c r="G371" s="167"/>
      <c r="H371" s="161">
        <f t="shared" si="5"/>
        <v>8.0325309829725827E-2</v>
      </c>
      <c r="I371" s="160">
        <v>25.227864705882354</v>
      </c>
      <c r="J371" s="162">
        <v>9.0434529411764721</v>
      </c>
    </row>
    <row r="372" spans="1:10" ht="17.100000000000001" customHeight="1">
      <c r="A372" s="359"/>
      <c r="B372" s="359"/>
      <c r="C372" s="279" t="s">
        <v>13</v>
      </c>
      <c r="D372" s="159">
        <v>1161.2831525735296</v>
      </c>
      <c r="E372" s="160">
        <v>496.36703216911764</v>
      </c>
      <c r="F372" s="160">
        <v>117.28673104411766</v>
      </c>
      <c r="G372" s="167"/>
      <c r="H372" s="161">
        <f t="shared" si="5"/>
        <v>0.10099753086419752</v>
      </c>
      <c r="I372" s="167"/>
      <c r="J372" s="168"/>
    </row>
    <row r="373" spans="1:10" ht="17.100000000000001" customHeight="1">
      <c r="A373" s="359"/>
      <c r="B373" s="359"/>
      <c r="C373" s="279" t="s">
        <v>14</v>
      </c>
      <c r="D373" s="159">
        <v>2103.9471712184873</v>
      </c>
      <c r="E373" s="160">
        <v>1470.8060068802522</v>
      </c>
      <c r="F373" s="160">
        <v>503.60255114495794</v>
      </c>
      <c r="G373" s="167"/>
      <c r="H373" s="161">
        <f t="shared" si="5"/>
        <v>0.23936083473678657</v>
      </c>
      <c r="I373" s="167"/>
      <c r="J373" s="168"/>
    </row>
    <row r="374" spans="1:10" ht="17.100000000000001" customHeight="1">
      <c r="A374" s="359"/>
      <c r="B374" s="359"/>
      <c r="C374" s="279" t="s">
        <v>15</v>
      </c>
      <c r="D374" s="159">
        <v>27114.456076330538</v>
      </c>
      <c r="E374" s="160">
        <v>4233.3200051120448</v>
      </c>
      <c r="F374" s="160">
        <v>583.46353538235303</v>
      </c>
      <c r="G374" s="167"/>
      <c r="H374" s="161">
        <f t="shared" si="5"/>
        <v>2.1518541022539091E-2</v>
      </c>
      <c r="I374" s="167"/>
      <c r="J374" s="168"/>
    </row>
    <row r="375" spans="1:10" ht="17.100000000000001" customHeight="1">
      <c r="A375" s="359"/>
      <c r="B375" s="359"/>
      <c r="C375" s="279" t="s">
        <v>16</v>
      </c>
      <c r="D375" s="159">
        <v>2528.2363235294119</v>
      </c>
      <c r="E375" s="160">
        <v>1767.4863970588233</v>
      </c>
      <c r="F375" s="160">
        <v>279.85490294117648</v>
      </c>
      <c r="G375" s="167"/>
      <c r="H375" s="161">
        <f t="shared" si="5"/>
        <v>0.11069174995100921</v>
      </c>
      <c r="I375" s="167"/>
      <c r="J375" s="168"/>
    </row>
    <row r="376" spans="1:10" ht="17.100000000000001" customHeight="1">
      <c r="A376" s="359"/>
      <c r="B376" s="359"/>
      <c r="C376" s="279" t="s">
        <v>17</v>
      </c>
      <c r="D376" s="159">
        <v>824.80337243230622</v>
      </c>
      <c r="E376" s="160">
        <v>488.37556314192341</v>
      </c>
      <c r="F376" s="160">
        <v>183.39147634220356</v>
      </c>
      <c r="G376" s="167"/>
      <c r="H376" s="161">
        <f t="shared" si="5"/>
        <v>0.2223456916784794</v>
      </c>
      <c r="I376" s="160">
        <v>20.525420168067225</v>
      </c>
      <c r="J376" s="168"/>
    </row>
    <row r="377" spans="1:10" ht="17.100000000000001" customHeight="1">
      <c r="A377" s="359"/>
      <c r="B377" s="359"/>
      <c r="C377" s="279" t="s">
        <v>18</v>
      </c>
      <c r="D377" s="159">
        <v>12285.69730392157</v>
      </c>
      <c r="E377" s="160">
        <v>402.48276960784312</v>
      </c>
      <c r="F377" s="160">
        <v>49.525788779411755</v>
      </c>
      <c r="G377" s="167"/>
      <c r="H377" s="161">
        <f t="shared" si="5"/>
        <v>4.0311744261844395E-3</v>
      </c>
      <c r="I377" s="160">
        <v>2.4772058823529415</v>
      </c>
      <c r="J377" s="168"/>
    </row>
    <row r="378" spans="1:10" ht="17.100000000000001" customHeight="1">
      <c r="A378" s="359"/>
      <c r="B378" s="359"/>
      <c r="C378" s="279" t="s">
        <v>19</v>
      </c>
      <c r="D378" s="163">
        <v>85875.79390514124</v>
      </c>
      <c r="E378" s="164">
        <v>21932.802758132006</v>
      </c>
      <c r="F378" s="164">
        <v>4448.7666195569564</v>
      </c>
      <c r="G378" s="169"/>
      <c r="H378" s="165">
        <f t="shared" si="5"/>
        <v>5.1804663657270898E-2</v>
      </c>
      <c r="I378" s="164">
        <v>111.87185200336134</v>
      </c>
      <c r="J378" s="166">
        <v>10.497037717647061</v>
      </c>
    </row>
    <row r="379" spans="1:10" ht="17.100000000000001" customHeight="1">
      <c r="A379" s="359"/>
      <c r="B379" s="359" t="s">
        <v>20</v>
      </c>
      <c r="C379" s="279" t="s">
        <v>25</v>
      </c>
      <c r="D379" s="159">
        <v>3.0125000000000002</v>
      </c>
      <c r="E379" s="160">
        <v>3.0125000000000002</v>
      </c>
      <c r="F379" s="160">
        <v>3.3474900000000001</v>
      </c>
      <c r="G379" s="167"/>
      <c r="H379" s="161">
        <f t="shared" si="5"/>
        <v>1.1112</v>
      </c>
      <c r="I379" s="160">
        <v>0.11567999999999999</v>
      </c>
      <c r="J379" s="168"/>
    </row>
    <row r="380" spans="1:10" ht="17.100000000000001" customHeight="1">
      <c r="A380" s="359"/>
      <c r="B380" s="359"/>
      <c r="C380" s="279" t="s">
        <v>26</v>
      </c>
      <c r="D380" s="159">
        <v>366.5</v>
      </c>
      <c r="E380" s="160">
        <v>135.25</v>
      </c>
      <c r="F380" s="160">
        <v>108.00432000000001</v>
      </c>
      <c r="G380" s="167"/>
      <c r="H380" s="161">
        <f t="shared" si="5"/>
        <v>0.29469118690313784</v>
      </c>
      <c r="I380" s="167"/>
      <c r="J380" s="168"/>
    </row>
    <row r="381" spans="1:10" ht="17.100000000000001" customHeight="1">
      <c r="A381" s="359"/>
      <c r="B381" s="359"/>
      <c r="C381" s="279" t="s">
        <v>27</v>
      </c>
      <c r="D381" s="159">
        <v>377.84722222222223</v>
      </c>
      <c r="E381" s="160">
        <v>161.05555555555554</v>
      </c>
      <c r="F381" s="160">
        <v>102.67597777777777</v>
      </c>
      <c r="G381" s="167"/>
      <c r="H381" s="161">
        <f t="shared" si="5"/>
        <v>0.2717394008454328</v>
      </c>
      <c r="I381" s="160">
        <v>8.9439999999999991</v>
      </c>
      <c r="J381" s="162">
        <v>0.21333333333333326</v>
      </c>
    </row>
    <row r="382" spans="1:10" ht="17.100000000000001" customHeight="1">
      <c r="A382" s="359"/>
      <c r="B382" s="359"/>
      <c r="C382" s="279" t="s">
        <v>28</v>
      </c>
      <c r="D382" s="159">
        <v>657.98</v>
      </c>
      <c r="E382" s="160">
        <v>255.74</v>
      </c>
      <c r="F382" s="160">
        <v>38.578716</v>
      </c>
      <c r="G382" s="167"/>
      <c r="H382" s="161">
        <f t="shared" si="5"/>
        <v>5.8632049606371014E-2</v>
      </c>
      <c r="I382" s="160">
        <v>6.8049999999999997</v>
      </c>
      <c r="J382" s="168"/>
    </row>
    <row r="383" spans="1:10" ht="17.100000000000001" customHeight="1">
      <c r="A383" s="359"/>
      <c r="B383" s="359"/>
      <c r="C383" s="279" t="s">
        <v>30</v>
      </c>
      <c r="D383" s="159">
        <v>48.2</v>
      </c>
      <c r="E383" s="160">
        <v>48.2</v>
      </c>
      <c r="F383" s="160">
        <v>33.474900000000005</v>
      </c>
      <c r="G383" s="167"/>
      <c r="H383" s="161">
        <f t="shared" si="5"/>
        <v>0.69450000000000012</v>
      </c>
      <c r="I383" s="167"/>
      <c r="J383" s="168"/>
    </row>
    <row r="384" spans="1:10" ht="17.100000000000001" customHeight="1">
      <c r="A384" s="359"/>
      <c r="B384" s="359"/>
      <c r="C384" s="279" t="s">
        <v>19</v>
      </c>
      <c r="D384" s="163">
        <v>1453.5397222222221</v>
      </c>
      <c r="E384" s="164">
        <v>603.25805555555553</v>
      </c>
      <c r="F384" s="164">
        <v>286.08140377777778</v>
      </c>
      <c r="G384" s="169"/>
      <c r="H384" s="165">
        <f t="shared" si="5"/>
        <v>0.19681705247133294</v>
      </c>
      <c r="I384" s="164">
        <v>15.86468</v>
      </c>
      <c r="J384" s="166">
        <v>0.21333333333333326</v>
      </c>
    </row>
    <row r="385" spans="1:10" ht="17.100000000000001" customHeight="1">
      <c r="A385" s="359"/>
      <c r="B385" s="359" t="s">
        <v>31</v>
      </c>
      <c r="C385" s="279" t="s">
        <v>32</v>
      </c>
      <c r="D385" s="159">
        <v>5680.5714601293103</v>
      </c>
      <c r="E385" s="160">
        <v>4084.0268116810344</v>
      </c>
      <c r="F385" s="160">
        <v>3997.2717862758632</v>
      </c>
      <c r="G385" s="167"/>
      <c r="H385" s="161">
        <f t="shared" si="5"/>
        <v>0.70367423670872553</v>
      </c>
      <c r="I385" s="167"/>
      <c r="J385" s="168"/>
    </row>
    <row r="386" spans="1:10" ht="17.100000000000001" customHeight="1">
      <c r="A386" s="359"/>
      <c r="B386" s="359"/>
      <c r="C386" s="279" t="s">
        <v>33</v>
      </c>
      <c r="D386" s="159">
        <v>344.38026477832511</v>
      </c>
      <c r="E386" s="160">
        <v>322.66612338362069</v>
      </c>
      <c r="F386" s="160">
        <v>299.68237475338674</v>
      </c>
      <c r="G386" s="167"/>
      <c r="H386" s="161">
        <f t="shared" si="5"/>
        <v>0.87020774824681069</v>
      </c>
      <c r="I386" s="167"/>
      <c r="J386" s="168"/>
    </row>
    <row r="387" spans="1:10" ht="17.100000000000001" customHeight="1">
      <c r="A387" s="359"/>
      <c r="B387" s="359"/>
      <c r="C387" s="279" t="s">
        <v>34</v>
      </c>
      <c r="D387" s="159">
        <v>6048.4595140086212</v>
      </c>
      <c r="E387" s="160">
        <v>4409.7906045258624</v>
      </c>
      <c r="F387" s="160">
        <v>4667.4039990258607</v>
      </c>
      <c r="G387" s="167"/>
      <c r="H387" s="161">
        <f t="shared" ref="H387:H450" si="6">IFERROR((F387/D387),0)</f>
        <v>0.77166822200195817</v>
      </c>
      <c r="I387" s="167"/>
      <c r="J387" s="168"/>
    </row>
    <row r="388" spans="1:10" ht="17.100000000000001" customHeight="1">
      <c r="A388" s="359"/>
      <c r="B388" s="359"/>
      <c r="C388" s="279" t="s">
        <v>35</v>
      </c>
      <c r="D388" s="159">
        <v>4537.2695334051732</v>
      </c>
      <c r="E388" s="160">
        <v>4210.3893491379313</v>
      </c>
      <c r="F388" s="160">
        <v>2067.6024103577583</v>
      </c>
      <c r="G388" s="167"/>
      <c r="H388" s="161">
        <f t="shared" si="6"/>
        <v>0.45569309804834196</v>
      </c>
      <c r="I388" s="160">
        <v>22.30344827586207</v>
      </c>
      <c r="J388" s="162">
        <v>22.30344827586207</v>
      </c>
    </row>
    <row r="389" spans="1:10" ht="17.100000000000001" customHeight="1">
      <c r="A389" s="359"/>
      <c r="B389" s="359"/>
      <c r="C389" s="279" t="s">
        <v>36</v>
      </c>
      <c r="D389" s="159">
        <v>6105.5511668186346</v>
      </c>
      <c r="E389" s="160">
        <v>4699.6899613975465</v>
      </c>
      <c r="F389" s="160">
        <v>2759.5399260524969</v>
      </c>
      <c r="G389" s="167"/>
      <c r="H389" s="161">
        <f t="shared" si="6"/>
        <v>0.45197228729316929</v>
      </c>
      <c r="I389" s="160">
        <v>1.375</v>
      </c>
      <c r="J389" s="168"/>
    </row>
    <row r="390" spans="1:10" ht="17.100000000000001" customHeight="1">
      <c r="A390" s="359"/>
      <c r="B390" s="359"/>
      <c r="C390" s="279" t="s">
        <v>37</v>
      </c>
      <c r="D390" s="159">
        <v>6077.4916729525858</v>
      </c>
      <c r="E390" s="160">
        <v>4399.3382883620679</v>
      </c>
      <c r="F390" s="160">
        <v>2166.6208576422405</v>
      </c>
      <c r="G390" s="167"/>
      <c r="H390" s="161">
        <f t="shared" si="6"/>
        <v>0.35649918983593537</v>
      </c>
      <c r="I390" s="167"/>
      <c r="J390" s="168"/>
    </row>
    <row r="391" spans="1:10" ht="17.100000000000001" customHeight="1">
      <c r="A391" s="359"/>
      <c r="B391" s="359"/>
      <c r="C391" s="279" t="s">
        <v>38</v>
      </c>
      <c r="D391" s="159">
        <v>9965.1354450431027</v>
      </c>
      <c r="E391" s="160">
        <v>4438.4967047413784</v>
      </c>
      <c r="F391" s="160">
        <v>2140.4793685474133</v>
      </c>
      <c r="G391" s="167"/>
      <c r="H391" s="161">
        <f t="shared" si="6"/>
        <v>0.21479681639572085</v>
      </c>
      <c r="I391" s="160">
        <v>5.8944827586206898</v>
      </c>
      <c r="J391" s="162">
        <v>5.8944827586206898</v>
      </c>
    </row>
    <row r="392" spans="1:10" ht="17.100000000000001" customHeight="1">
      <c r="A392" s="359"/>
      <c r="B392" s="359"/>
      <c r="C392" s="279" t="s">
        <v>39</v>
      </c>
      <c r="D392" s="159">
        <v>5876.7710949045586</v>
      </c>
      <c r="E392" s="160">
        <v>5109.5439305726632</v>
      </c>
      <c r="F392" s="160">
        <v>2345.7680922229065</v>
      </c>
      <c r="G392" s="167"/>
      <c r="H392" s="161">
        <f t="shared" si="6"/>
        <v>0.39915934351378762</v>
      </c>
      <c r="I392" s="167"/>
      <c r="J392" s="168"/>
    </row>
    <row r="393" spans="1:10" ht="17.100000000000001" customHeight="1">
      <c r="A393" s="359"/>
      <c r="B393" s="359"/>
      <c r="C393" s="279" t="s">
        <v>40</v>
      </c>
      <c r="D393" s="159">
        <v>5575.1530947506189</v>
      </c>
      <c r="E393" s="160">
        <v>4424.2915199661338</v>
      </c>
      <c r="F393" s="160">
        <v>3025.2099784581283</v>
      </c>
      <c r="G393" s="167"/>
      <c r="H393" s="161">
        <f t="shared" si="6"/>
        <v>0.54262366020164843</v>
      </c>
      <c r="I393" s="167"/>
      <c r="J393" s="168"/>
    </row>
    <row r="394" spans="1:10" ht="17.100000000000001" customHeight="1">
      <c r="A394" s="359"/>
      <c r="B394" s="359"/>
      <c r="C394" s="279" t="s">
        <v>41</v>
      </c>
      <c r="D394" s="159">
        <v>6180.5657327586214</v>
      </c>
      <c r="E394" s="160">
        <v>3249.0386120689664</v>
      </c>
      <c r="F394" s="160">
        <v>1793.7870947586207</v>
      </c>
      <c r="G394" s="167"/>
      <c r="H394" s="161">
        <f t="shared" si="6"/>
        <v>0.29023024304249012</v>
      </c>
      <c r="I394" s="160">
        <v>28.675862068965518</v>
      </c>
      <c r="J394" s="168"/>
    </row>
    <row r="395" spans="1:10" ht="17.100000000000001" customHeight="1">
      <c r="A395" s="359"/>
      <c r="B395" s="359"/>
      <c r="C395" s="279" t="s">
        <v>42</v>
      </c>
      <c r="D395" s="159">
        <v>3430.3847759910109</v>
      </c>
      <c r="E395" s="160">
        <v>2201.2640546621719</v>
      </c>
      <c r="F395" s="160">
        <v>1089.6619643874888</v>
      </c>
      <c r="G395" s="167"/>
      <c r="H395" s="161">
        <f t="shared" si="6"/>
        <v>0.31765007004868545</v>
      </c>
      <c r="I395" s="167"/>
      <c r="J395" s="168"/>
    </row>
    <row r="396" spans="1:10" ht="17.100000000000001" customHeight="1">
      <c r="A396" s="359"/>
      <c r="B396" s="359"/>
      <c r="C396" s="279" t="s">
        <v>43</v>
      </c>
      <c r="D396" s="159">
        <v>5724.3184956896557</v>
      </c>
      <c r="E396" s="160">
        <v>1587.972588362069</v>
      </c>
      <c r="F396" s="160">
        <v>821.97544189655196</v>
      </c>
      <c r="G396" s="167"/>
      <c r="H396" s="161">
        <f t="shared" si="6"/>
        <v>0.14359358978985703</v>
      </c>
      <c r="I396" s="167"/>
      <c r="J396" s="168"/>
    </row>
    <row r="397" spans="1:10" ht="17.100000000000001" customHeight="1">
      <c r="A397" s="359"/>
      <c r="B397" s="359"/>
      <c r="C397" s="279" t="s">
        <v>44</v>
      </c>
      <c r="D397" s="159">
        <v>29410.828588464719</v>
      </c>
      <c r="E397" s="160">
        <v>13890.25062965518</v>
      </c>
      <c r="F397" s="160">
        <v>2792.6149654261076</v>
      </c>
      <c r="G397" s="167"/>
      <c r="H397" s="161">
        <f t="shared" si="6"/>
        <v>9.4951930953805386E-2</v>
      </c>
      <c r="I397" s="160">
        <v>24.01603448275862</v>
      </c>
      <c r="J397" s="162">
        <v>24.01603448275862</v>
      </c>
    </row>
    <row r="398" spans="1:10" ht="17.100000000000001" customHeight="1">
      <c r="A398" s="359"/>
      <c r="B398" s="359"/>
      <c r="C398" s="279" t="s">
        <v>45</v>
      </c>
      <c r="D398" s="159">
        <v>8832.1162272167476</v>
      </c>
      <c r="E398" s="160">
        <v>4563.868854556652</v>
      </c>
      <c r="F398" s="160">
        <v>2099.3708579778331</v>
      </c>
      <c r="G398" s="167"/>
      <c r="H398" s="161">
        <f t="shared" si="6"/>
        <v>0.2376973767066701</v>
      </c>
      <c r="I398" s="160">
        <v>3.8234482758620696</v>
      </c>
      <c r="J398" s="162">
        <v>3.8234482758620696</v>
      </c>
    </row>
    <row r="399" spans="1:10" ht="17.100000000000001" customHeight="1">
      <c r="A399" s="359"/>
      <c r="B399" s="359"/>
      <c r="C399" s="279" t="s">
        <v>46</v>
      </c>
      <c r="D399" s="159">
        <v>895.39595204741386</v>
      </c>
      <c r="E399" s="160">
        <v>651.24058917025866</v>
      </c>
      <c r="F399" s="160">
        <v>239.59599959482762</v>
      </c>
      <c r="G399" s="167"/>
      <c r="H399" s="161">
        <f t="shared" si="6"/>
        <v>0.26758664593799764</v>
      </c>
      <c r="I399" s="167"/>
      <c r="J399" s="168"/>
    </row>
    <row r="400" spans="1:10" ht="17.100000000000001" customHeight="1">
      <c r="A400" s="359"/>
      <c r="B400" s="359"/>
      <c r="C400" s="279" t="s">
        <v>19</v>
      </c>
      <c r="D400" s="163">
        <v>104684.39301895909</v>
      </c>
      <c r="E400" s="164">
        <v>62241.868622243543</v>
      </c>
      <c r="F400" s="164">
        <v>32306.585117377475</v>
      </c>
      <c r="G400" s="169"/>
      <c r="H400" s="165">
        <f t="shared" si="6"/>
        <v>0.3086093751484667</v>
      </c>
      <c r="I400" s="164">
        <v>86.088275862068983</v>
      </c>
      <c r="J400" s="166">
        <v>56.037413793103454</v>
      </c>
    </row>
    <row r="401" spans="1:10" ht="17.100000000000001" customHeight="1">
      <c r="A401" s="359"/>
      <c r="B401" s="359" t="s">
        <v>47</v>
      </c>
      <c r="C401" s="279" t="s">
        <v>50</v>
      </c>
      <c r="D401" s="159">
        <v>2.2850000000000001</v>
      </c>
      <c r="E401" s="160">
        <v>0</v>
      </c>
      <c r="F401" s="160">
        <v>0</v>
      </c>
      <c r="G401" s="167"/>
      <c r="H401" s="161">
        <f t="shared" si="6"/>
        <v>0</v>
      </c>
      <c r="I401" s="167"/>
      <c r="J401" s="168"/>
    </row>
    <row r="402" spans="1:10" ht="17.100000000000001" customHeight="1">
      <c r="A402" s="359"/>
      <c r="B402" s="359"/>
      <c r="C402" s="279" t="s">
        <v>51</v>
      </c>
      <c r="D402" s="159">
        <v>34.275000000000006</v>
      </c>
      <c r="E402" s="160">
        <v>34.275000000000006</v>
      </c>
      <c r="F402" s="160">
        <v>2.8677664000000007</v>
      </c>
      <c r="G402" s="167"/>
      <c r="H402" s="161">
        <f t="shared" si="6"/>
        <v>8.3669333333333346E-2</v>
      </c>
      <c r="I402" s="167"/>
      <c r="J402" s="168"/>
    </row>
    <row r="403" spans="1:10" ht="17.100000000000001" customHeight="1">
      <c r="A403" s="359"/>
      <c r="B403" s="359"/>
      <c r="C403" s="279" t="s">
        <v>54</v>
      </c>
      <c r="D403" s="159">
        <v>17.164545454545454</v>
      </c>
      <c r="E403" s="160">
        <v>17.164545454545454</v>
      </c>
      <c r="F403" s="160">
        <v>9.4126721454545468</v>
      </c>
      <c r="G403" s="167"/>
      <c r="H403" s="161">
        <f t="shared" si="6"/>
        <v>0.54837875959959759</v>
      </c>
      <c r="I403" s="167"/>
      <c r="J403" s="168"/>
    </row>
    <row r="404" spans="1:10" ht="17.100000000000001" customHeight="1">
      <c r="A404" s="359"/>
      <c r="B404" s="359"/>
      <c r="C404" s="279" t="s">
        <v>55</v>
      </c>
      <c r="D404" s="159">
        <v>9.14</v>
      </c>
      <c r="E404" s="160">
        <v>9.14</v>
      </c>
      <c r="F404" s="160">
        <v>4.0625472000000009</v>
      </c>
      <c r="G404" s="167"/>
      <c r="H404" s="161">
        <f t="shared" si="6"/>
        <v>0.4444800000000001</v>
      </c>
      <c r="I404" s="167"/>
      <c r="J404" s="168"/>
    </row>
    <row r="405" spans="1:10" ht="17.100000000000001" customHeight="1">
      <c r="A405" s="359"/>
      <c r="B405" s="359"/>
      <c r="C405" s="279" t="s">
        <v>59</v>
      </c>
      <c r="D405" s="159">
        <v>18.28</v>
      </c>
      <c r="E405" s="160">
        <v>11.425000000000001</v>
      </c>
      <c r="F405" s="160">
        <v>8.1250944</v>
      </c>
      <c r="G405" s="167"/>
      <c r="H405" s="161">
        <f t="shared" si="6"/>
        <v>0.44447999999999999</v>
      </c>
      <c r="I405" s="167"/>
      <c r="J405" s="168"/>
    </row>
    <row r="406" spans="1:10" ht="17.100000000000001" customHeight="1">
      <c r="A406" s="359"/>
      <c r="B406" s="359"/>
      <c r="C406" s="279" t="s">
        <v>19</v>
      </c>
      <c r="D406" s="163">
        <v>81.144545454545465</v>
      </c>
      <c r="E406" s="164">
        <v>72.004545454545465</v>
      </c>
      <c r="F406" s="164">
        <v>24.46808014545455</v>
      </c>
      <c r="G406" s="169"/>
      <c r="H406" s="165">
        <f t="shared" si="6"/>
        <v>0.30153696725260198</v>
      </c>
      <c r="I406" s="169"/>
      <c r="J406" s="170"/>
    </row>
    <row r="407" spans="1:10" ht="17.100000000000001" customHeight="1">
      <c r="A407" s="359"/>
      <c r="B407" s="359" t="s">
        <v>60</v>
      </c>
      <c r="C407" s="279" t="s">
        <v>61</v>
      </c>
      <c r="D407" s="159">
        <v>566.84657894736858</v>
      </c>
      <c r="E407" s="160">
        <v>98.458421052631593</v>
      </c>
      <c r="F407" s="160">
        <v>58.867282105263172</v>
      </c>
      <c r="G407" s="167"/>
      <c r="H407" s="161">
        <f t="shared" si="6"/>
        <v>0.10385046728971963</v>
      </c>
      <c r="I407" s="160">
        <v>22.611842105263161</v>
      </c>
      <c r="J407" s="168"/>
    </row>
    <row r="408" spans="1:10" ht="17.100000000000001" customHeight="1">
      <c r="A408" s="359"/>
      <c r="B408" s="359"/>
      <c r="C408" s="279" t="s">
        <v>62</v>
      </c>
      <c r="D408" s="159">
        <v>1808.3660200501254</v>
      </c>
      <c r="E408" s="160">
        <v>193.12478070175442</v>
      </c>
      <c r="F408" s="160">
        <v>107.86549989473684</v>
      </c>
      <c r="G408" s="167"/>
      <c r="H408" s="161">
        <f t="shared" si="6"/>
        <v>5.9648046191305322E-2</v>
      </c>
      <c r="I408" s="160">
        <v>0.11231999999999999</v>
      </c>
      <c r="J408" s="168"/>
    </row>
    <row r="409" spans="1:10" ht="17.100000000000001" customHeight="1">
      <c r="A409" s="359"/>
      <c r="B409" s="359"/>
      <c r="C409" s="279" t="s">
        <v>64</v>
      </c>
      <c r="D409" s="159">
        <v>371.88404605263162</v>
      </c>
      <c r="E409" s="160">
        <v>13.890131578947368</v>
      </c>
      <c r="F409" s="160">
        <v>2.6735596052631583</v>
      </c>
      <c r="G409" s="167"/>
      <c r="H409" s="161">
        <f t="shared" si="6"/>
        <v>7.1892290988056461E-3</v>
      </c>
      <c r="I409" s="167"/>
      <c r="J409" s="168"/>
    </row>
    <row r="410" spans="1:10" ht="17.100000000000001" customHeight="1">
      <c r="A410" s="359"/>
      <c r="B410" s="359"/>
      <c r="C410" s="279" t="s">
        <v>60</v>
      </c>
      <c r="D410" s="159">
        <v>27</v>
      </c>
      <c r="E410" s="160">
        <v>0</v>
      </c>
      <c r="F410" s="160">
        <v>0</v>
      </c>
      <c r="G410" s="167"/>
      <c r="H410" s="161">
        <f t="shared" si="6"/>
        <v>0</v>
      </c>
      <c r="I410" s="167"/>
      <c r="J410" s="168"/>
    </row>
    <row r="411" spans="1:10" ht="17.100000000000001" customHeight="1">
      <c r="A411" s="359"/>
      <c r="B411" s="359"/>
      <c r="C411" s="279" t="s">
        <v>65</v>
      </c>
      <c r="D411" s="159">
        <v>2374.2606491228071</v>
      </c>
      <c r="E411" s="160">
        <v>292.35690526315796</v>
      </c>
      <c r="F411" s="160">
        <v>33.166688210526331</v>
      </c>
      <c r="G411" s="167"/>
      <c r="H411" s="161">
        <f t="shared" si="6"/>
        <v>1.3969270064253508E-2</v>
      </c>
      <c r="I411" s="160">
        <v>17.228070175438599</v>
      </c>
      <c r="J411" s="162">
        <v>6.9256842105263168</v>
      </c>
    </row>
    <row r="412" spans="1:10" ht="17.100000000000001" customHeight="1">
      <c r="A412" s="359"/>
      <c r="B412" s="359"/>
      <c r="C412" s="279" t="s">
        <v>19</v>
      </c>
      <c r="D412" s="163">
        <v>5148.3572941729326</v>
      </c>
      <c r="E412" s="164">
        <v>597.83023859649131</v>
      </c>
      <c r="F412" s="164">
        <v>202.57302981578954</v>
      </c>
      <c r="G412" s="169"/>
      <c r="H412" s="165">
        <f t="shared" si="6"/>
        <v>3.9347119525886022E-2</v>
      </c>
      <c r="I412" s="164">
        <v>39.952232280701764</v>
      </c>
      <c r="J412" s="166">
        <v>6.9256842105263168</v>
      </c>
    </row>
    <row r="413" spans="1:10" ht="17.100000000000001" customHeight="1">
      <c r="A413" s="359"/>
      <c r="B413" s="359" t="s">
        <v>66</v>
      </c>
      <c r="C413" s="279" t="s">
        <v>67</v>
      </c>
      <c r="D413" s="159">
        <v>106.4505023640662</v>
      </c>
      <c r="E413" s="160">
        <v>106.4505023640662</v>
      </c>
      <c r="F413" s="160">
        <v>71.447236312056745</v>
      </c>
      <c r="G413" s="167"/>
      <c r="H413" s="161">
        <f t="shared" si="6"/>
        <v>0.67117800973548736</v>
      </c>
      <c r="I413" s="167"/>
      <c r="J413" s="168"/>
    </row>
    <row r="414" spans="1:10" ht="17.100000000000001" customHeight="1">
      <c r="A414" s="359"/>
      <c r="B414" s="359"/>
      <c r="C414" s="279" t="s">
        <v>68</v>
      </c>
      <c r="D414" s="159">
        <v>198.87105623100308</v>
      </c>
      <c r="E414" s="160">
        <v>198.87105623100308</v>
      </c>
      <c r="F414" s="160">
        <v>123.70754243161097</v>
      </c>
      <c r="G414" s="167"/>
      <c r="H414" s="161">
        <f t="shared" si="6"/>
        <v>0.62204900389283269</v>
      </c>
      <c r="I414" s="160">
        <v>1.9617021276595747</v>
      </c>
      <c r="J414" s="168"/>
    </row>
    <row r="415" spans="1:10" ht="17.100000000000001" customHeight="1">
      <c r="A415" s="359"/>
      <c r="B415" s="359"/>
      <c r="C415" s="279" t="s">
        <v>69</v>
      </c>
      <c r="D415" s="159">
        <v>9.8085106382978733</v>
      </c>
      <c r="E415" s="160">
        <v>9.8085106382978733</v>
      </c>
      <c r="F415" s="160">
        <v>3.2697651063829789</v>
      </c>
      <c r="G415" s="167"/>
      <c r="H415" s="161">
        <f t="shared" si="6"/>
        <v>0.33335999999999999</v>
      </c>
      <c r="I415" s="167"/>
      <c r="J415" s="168"/>
    </row>
    <row r="416" spans="1:10" ht="17.100000000000001" customHeight="1">
      <c r="A416" s="359"/>
      <c r="B416" s="359"/>
      <c r="C416" s="279" t="s">
        <v>70</v>
      </c>
      <c r="D416" s="159">
        <v>54.491725768321515</v>
      </c>
      <c r="E416" s="160">
        <v>54.491725768321515</v>
      </c>
      <c r="F416" s="160">
        <v>3.2550305437352249</v>
      </c>
      <c r="G416" s="167"/>
      <c r="H416" s="161">
        <f t="shared" si="6"/>
        <v>5.9734400000000007E-2</v>
      </c>
      <c r="I416" s="167"/>
      <c r="J416" s="168"/>
    </row>
    <row r="417" spans="1:10" ht="17.100000000000001" customHeight="1">
      <c r="A417" s="359"/>
      <c r="B417" s="359"/>
      <c r="C417" s="279" t="s">
        <v>71</v>
      </c>
      <c r="D417" s="159">
        <v>301.91865081351699</v>
      </c>
      <c r="E417" s="160">
        <v>301.91865081351699</v>
      </c>
      <c r="F417" s="160">
        <v>123.69261206508139</v>
      </c>
      <c r="G417" s="167"/>
      <c r="H417" s="161">
        <f t="shared" si="6"/>
        <v>0.40968854269781879</v>
      </c>
      <c r="I417" s="167"/>
      <c r="J417" s="168"/>
    </row>
    <row r="418" spans="1:10" ht="17.100000000000001" customHeight="1">
      <c r="A418" s="359"/>
      <c r="B418" s="359"/>
      <c r="C418" s="279" t="s">
        <v>72</v>
      </c>
      <c r="D418" s="159">
        <v>355.50561803444793</v>
      </c>
      <c r="E418" s="160">
        <v>236.21324214792298</v>
      </c>
      <c r="F418" s="160">
        <v>162.83219762917938</v>
      </c>
      <c r="G418" s="167"/>
      <c r="H418" s="161">
        <f t="shared" si="6"/>
        <v>0.45802988579888265</v>
      </c>
      <c r="I418" s="160">
        <v>8.5007092198581571</v>
      </c>
      <c r="J418" s="168"/>
    </row>
    <row r="419" spans="1:10" ht="17.100000000000001" customHeight="1">
      <c r="A419" s="359"/>
      <c r="B419" s="359"/>
      <c r="C419" s="279" t="s">
        <v>73</v>
      </c>
      <c r="D419" s="159">
        <v>496.17131184566023</v>
      </c>
      <c r="E419" s="160">
        <v>496.17131184566023</v>
      </c>
      <c r="F419" s="160">
        <v>123.35098161094227</v>
      </c>
      <c r="G419" s="167"/>
      <c r="H419" s="161">
        <f t="shared" si="6"/>
        <v>0.2486056300838933</v>
      </c>
      <c r="I419" s="167"/>
      <c r="J419" s="168"/>
    </row>
    <row r="420" spans="1:10" ht="17.100000000000001" customHeight="1">
      <c r="A420" s="359"/>
      <c r="B420" s="359"/>
      <c r="C420" s="279" t="s">
        <v>74</v>
      </c>
      <c r="D420" s="159">
        <v>49.587470449172585</v>
      </c>
      <c r="E420" s="160">
        <v>49.587470449172585</v>
      </c>
      <c r="F420" s="160">
        <v>18.77087375886525</v>
      </c>
      <c r="G420" s="167"/>
      <c r="H420" s="161">
        <f t="shared" si="6"/>
        <v>0.37854065934065928</v>
      </c>
      <c r="I420" s="167"/>
      <c r="J420" s="168"/>
    </row>
    <row r="421" spans="1:10" ht="17.100000000000001" customHeight="1">
      <c r="A421" s="359"/>
      <c r="B421" s="359"/>
      <c r="C421" s="279" t="s">
        <v>19</v>
      </c>
      <c r="D421" s="163">
        <v>1572.8048461444864</v>
      </c>
      <c r="E421" s="164">
        <v>1453.5124702579615</v>
      </c>
      <c r="F421" s="164">
        <v>630.32623945785417</v>
      </c>
      <c r="G421" s="169"/>
      <c r="H421" s="165">
        <f t="shared" si="6"/>
        <v>0.40076570275264078</v>
      </c>
      <c r="I421" s="164">
        <v>10.462411347517733</v>
      </c>
      <c r="J421" s="170"/>
    </row>
    <row r="422" spans="1:10" ht="17.100000000000001" customHeight="1">
      <c r="A422" s="359"/>
      <c r="B422" s="359" t="s">
        <v>75</v>
      </c>
      <c r="C422" s="279" t="s">
        <v>78</v>
      </c>
      <c r="D422" s="159">
        <v>167.49305589680591</v>
      </c>
      <c r="E422" s="160">
        <v>167.49305589680591</v>
      </c>
      <c r="F422" s="160">
        <v>102.91643134643735</v>
      </c>
      <c r="G422" s="167"/>
      <c r="H422" s="161">
        <f t="shared" si="6"/>
        <v>0.61445192933756698</v>
      </c>
      <c r="I422" s="160">
        <v>1.0354054054054054</v>
      </c>
      <c r="J422" s="162">
        <v>2.4770270270270274</v>
      </c>
    </row>
    <row r="423" spans="1:10" ht="17.100000000000001" customHeight="1">
      <c r="A423" s="359"/>
      <c r="B423" s="359"/>
      <c r="C423" s="279" t="s">
        <v>79</v>
      </c>
      <c r="D423" s="159">
        <v>68.827421171171167</v>
      </c>
      <c r="E423" s="160">
        <v>64.322353603603602</v>
      </c>
      <c r="F423" s="160">
        <v>29.813696216216218</v>
      </c>
      <c r="G423" s="167"/>
      <c r="H423" s="161">
        <f t="shared" si="6"/>
        <v>0.43316596363636367</v>
      </c>
      <c r="I423" s="160">
        <v>3.0634459459459462</v>
      </c>
      <c r="J423" s="162">
        <v>1.2614189189189189</v>
      </c>
    </row>
    <row r="424" spans="1:10" ht="17.100000000000001" customHeight="1">
      <c r="A424" s="359"/>
      <c r="B424" s="359"/>
      <c r="C424" s="279" t="s">
        <v>81</v>
      </c>
      <c r="D424" s="159">
        <v>204.40033783783787</v>
      </c>
      <c r="E424" s="160">
        <v>204.40033783783787</v>
      </c>
      <c r="F424" s="160">
        <v>272.07272128378384</v>
      </c>
      <c r="G424" s="167"/>
      <c r="H424" s="161">
        <f t="shared" si="6"/>
        <v>1.3310776496838974</v>
      </c>
      <c r="I424" s="160">
        <v>8.5596283783783793</v>
      </c>
      <c r="J424" s="168"/>
    </row>
    <row r="425" spans="1:10" ht="17.100000000000001" customHeight="1">
      <c r="A425" s="359"/>
      <c r="B425" s="359"/>
      <c r="C425" s="279" t="s">
        <v>82</v>
      </c>
      <c r="D425" s="159">
        <v>4569.7190021114875</v>
      </c>
      <c r="E425" s="160">
        <v>4569.7190021114875</v>
      </c>
      <c r="F425" s="160">
        <v>2006.897036509009</v>
      </c>
      <c r="G425" s="167"/>
      <c r="H425" s="161">
        <f t="shared" si="6"/>
        <v>0.43917296349769008</v>
      </c>
      <c r="I425" s="167"/>
      <c r="J425" s="168"/>
    </row>
    <row r="426" spans="1:10" ht="17.100000000000001" customHeight="1">
      <c r="A426" s="359"/>
      <c r="B426" s="359"/>
      <c r="C426" s="279" t="s">
        <v>83</v>
      </c>
      <c r="D426" s="159">
        <v>59.745897683397686</v>
      </c>
      <c r="E426" s="160">
        <v>59.745897683397686</v>
      </c>
      <c r="F426" s="160">
        <v>22.765736814671818</v>
      </c>
      <c r="G426" s="167"/>
      <c r="H426" s="161">
        <f t="shared" si="6"/>
        <v>0.38104267736189706</v>
      </c>
      <c r="I426" s="160">
        <v>1.2675000000000001</v>
      </c>
      <c r="J426" s="162">
        <v>0.29249999999999998</v>
      </c>
    </row>
    <row r="427" spans="1:10" ht="17.100000000000001" customHeight="1">
      <c r="A427" s="359"/>
      <c r="B427" s="359"/>
      <c r="C427" s="279" t="s">
        <v>84</v>
      </c>
      <c r="D427" s="159">
        <v>1093.2890706644146</v>
      </c>
      <c r="E427" s="160">
        <v>1042.2316382319821</v>
      </c>
      <c r="F427" s="160">
        <v>271.39504375675676</v>
      </c>
      <c r="G427" s="167"/>
      <c r="H427" s="161">
        <f t="shared" si="6"/>
        <v>0.24823722384037403</v>
      </c>
      <c r="I427" s="160">
        <v>32.754185315315318</v>
      </c>
      <c r="J427" s="162">
        <v>6.4960772072072066</v>
      </c>
    </row>
    <row r="428" spans="1:10" ht="17.100000000000001" customHeight="1">
      <c r="A428" s="359"/>
      <c r="B428" s="359"/>
      <c r="C428" s="279" t="s">
        <v>85</v>
      </c>
      <c r="D428" s="159">
        <v>294.33264358108107</v>
      </c>
      <c r="E428" s="160">
        <v>294.33264358108107</v>
      </c>
      <c r="F428" s="160">
        <v>82.424250981981984</v>
      </c>
      <c r="G428" s="167"/>
      <c r="H428" s="161">
        <f t="shared" si="6"/>
        <v>0.28003774905543638</v>
      </c>
      <c r="I428" s="160">
        <v>21.173817567567568</v>
      </c>
      <c r="J428" s="162">
        <v>21.173817567567568</v>
      </c>
    </row>
    <row r="429" spans="1:10" ht="17.100000000000001" customHeight="1">
      <c r="A429" s="359"/>
      <c r="B429" s="359"/>
      <c r="C429" s="279" t="s">
        <v>86</v>
      </c>
      <c r="D429" s="159">
        <v>27.030405405405403</v>
      </c>
      <c r="E429" s="160">
        <v>27.030405405405403</v>
      </c>
      <c r="F429" s="160">
        <v>40.048248648648645</v>
      </c>
      <c r="G429" s="167"/>
      <c r="H429" s="161">
        <f t="shared" si="6"/>
        <v>1.4816</v>
      </c>
      <c r="I429" s="167"/>
      <c r="J429" s="168"/>
    </row>
    <row r="430" spans="1:10" ht="17.100000000000001" customHeight="1">
      <c r="A430" s="359"/>
      <c r="B430" s="359"/>
      <c r="C430" s="279" t="s">
        <v>87</v>
      </c>
      <c r="D430" s="159">
        <v>1073.7635472972972</v>
      </c>
      <c r="E430" s="160">
        <v>1067.005945945946</v>
      </c>
      <c r="F430" s="160">
        <v>392.70356314864864</v>
      </c>
      <c r="G430" s="167"/>
      <c r="H430" s="161">
        <f t="shared" si="6"/>
        <v>0.36572629433835607</v>
      </c>
      <c r="I430" s="160">
        <v>1.3147589189189191</v>
      </c>
      <c r="J430" s="162">
        <v>0.32868972972972976</v>
      </c>
    </row>
    <row r="431" spans="1:10" ht="17.100000000000001" customHeight="1">
      <c r="A431" s="359"/>
      <c r="B431" s="359"/>
      <c r="C431" s="279" t="s">
        <v>19</v>
      </c>
      <c r="D431" s="163">
        <v>7558.6013816488985</v>
      </c>
      <c r="E431" s="164">
        <v>7496.2812802975468</v>
      </c>
      <c r="F431" s="164">
        <v>3221.036728706154</v>
      </c>
      <c r="G431" s="169"/>
      <c r="H431" s="165">
        <f t="shared" si="6"/>
        <v>0.42614189663795832</v>
      </c>
      <c r="I431" s="164">
        <v>69.168741531531552</v>
      </c>
      <c r="J431" s="166">
        <v>32.029530450450451</v>
      </c>
    </row>
    <row r="432" spans="1:10" ht="17.100000000000001" customHeight="1">
      <c r="A432" s="359"/>
      <c r="B432" s="359" t="s">
        <v>88</v>
      </c>
      <c r="C432" s="279" t="s">
        <v>93</v>
      </c>
      <c r="D432" s="159">
        <v>238.80774748923963</v>
      </c>
      <c r="E432" s="160">
        <v>133.46341463414635</v>
      </c>
      <c r="F432" s="160">
        <v>47.272074146341467</v>
      </c>
      <c r="G432" s="167"/>
      <c r="H432" s="161">
        <f t="shared" si="6"/>
        <v>0.19795033722040983</v>
      </c>
      <c r="I432" s="167"/>
      <c r="J432" s="168"/>
    </row>
    <row r="433" spans="1:10" ht="17.100000000000001" customHeight="1">
      <c r="A433" s="359"/>
      <c r="B433" s="359"/>
      <c r="C433" s="279" t="s">
        <v>94</v>
      </c>
      <c r="D433" s="159">
        <v>122.29411764705883</v>
      </c>
      <c r="E433" s="160">
        <v>122.29411764705883</v>
      </c>
      <c r="F433" s="160">
        <v>67.946611764705878</v>
      </c>
      <c r="G433" s="167"/>
      <c r="H433" s="161">
        <f t="shared" si="6"/>
        <v>0.55559999999999998</v>
      </c>
      <c r="I433" s="167"/>
      <c r="J433" s="168"/>
    </row>
    <row r="434" spans="1:10" ht="17.100000000000001" customHeight="1">
      <c r="A434" s="359"/>
      <c r="B434" s="359"/>
      <c r="C434" s="279" t="s">
        <v>95</v>
      </c>
      <c r="D434" s="159">
        <v>43.028048780487808</v>
      </c>
      <c r="E434" s="160">
        <v>13.554878048780488</v>
      </c>
      <c r="F434" s="160">
        <v>6.0248721951219517</v>
      </c>
      <c r="G434" s="167"/>
      <c r="H434" s="161">
        <f t="shared" si="6"/>
        <v>0.14002197092084007</v>
      </c>
      <c r="I434" s="160">
        <v>2.2243902439024388</v>
      </c>
      <c r="J434" s="168"/>
    </row>
    <row r="435" spans="1:10" ht="17.100000000000001" customHeight="1">
      <c r="A435" s="359"/>
      <c r="B435" s="359"/>
      <c r="C435" s="279" t="s">
        <v>96</v>
      </c>
      <c r="D435" s="159">
        <v>38.926829268292678</v>
      </c>
      <c r="E435" s="160">
        <v>38.926829268292678</v>
      </c>
      <c r="F435" s="160">
        <v>23.481553170731708</v>
      </c>
      <c r="G435" s="167"/>
      <c r="H435" s="161">
        <f t="shared" si="6"/>
        <v>0.60322285714285717</v>
      </c>
      <c r="I435" s="167"/>
      <c r="J435" s="168"/>
    </row>
    <row r="436" spans="1:10" ht="17.100000000000001" customHeight="1">
      <c r="A436" s="359"/>
      <c r="B436" s="359"/>
      <c r="C436" s="279" t="s">
        <v>97</v>
      </c>
      <c r="D436" s="159">
        <v>12.355093256814921</v>
      </c>
      <c r="E436" s="160">
        <v>12.355093256814921</v>
      </c>
      <c r="F436" s="160">
        <v>4.9658842467718793</v>
      </c>
      <c r="G436" s="167"/>
      <c r="H436" s="161">
        <f t="shared" si="6"/>
        <v>0.40193013063926142</v>
      </c>
      <c r="I436" s="160">
        <v>0.90588235294117647</v>
      </c>
      <c r="J436" s="162">
        <v>0.90588235294117647</v>
      </c>
    </row>
    <row r="437" spans="1:10" ht="17.100000000000001" customHeight="1">
      <c r="A437" s="359"/>
      <c r="B437" s="359"/>
      <c r="C437" s="279" t="s">
        <v>98</v>
      </c>
      <c r="D437" s="159">
        <v>22.667919655667149</v>
      </c>
      <c r="E437" s="160">
        <v>22.667919655667149</v>
      </c>
      <c r="F437" s="160">
        <v>12.885339684361551</v>
      </c>
      <c r="G437" s="167"/>
      <c r="H437" s="161">
        <f t="shared" si="6"/>
        <v>0.5684394457053813</v>
      </c>
      <c r="I437" s="167"/>
      <c r="J437" s="168"/>
    </row>
    <row r="438" spans="1:10" ht="17.100000000000001" customHeight="1">
      <c r="A438" s="359"/>
      <c r="B438" s="359"/>
      <c r="C438" s="279" t="s">
        <v>19</v>
      </c>
      <c r="D438" s="163">
        <v>478.07975609756102</v>
      </c>
      <c r="E438" s="164">
        <v>343.26225251076045</v>
      </c>
      <c r="F438" s="164">
        <v>162.57633520803444</v>
      </c>
      <c r="G438" s="169"/>
      <c r="H438" s="165">
        <f t="shared" si="6"/>
        <v>0.34006111560778518</v>
      </c>
      <c r="I438" s="164">
        <v>3.1302725968436151</v>
      </c>
      <c r="J438" s="166">
        <v>0.90588235294117647</v>
      </c>
    </row>
    <row r="439" spans="1:10" ht="17.100000000000001" customHeight="1">
      <c r="A439" s="359"/>
      <c r="B439" s="359" t="s">
        <v>100</v>
      </c>
      <c r="C439" s="279" t="s">
        <v>101</v>
      </c>
      <c r="D439" s="159">
        <v>6532.391585760517</v>
      </c>
      <c r="E439" s="160">
        <v>236.48543689320391</v>
      </c>
      <c r="F439" s="160">
        <v>11.928947766990294</v>
      </c>
      <c r="G439" s="167"/>
      <c r="H439" s="161">
        <f t="shared" si="6"/>
        <v>1.8261225785963806E-3</v>
      </c>
      <c r="I439" s="160">
        <v>3.3294660194174766</v>
      </c>
      <c r="J439" s="162">
        <v>0.99572815533980585</v>
      </c>
    </row>
    <row r="440" spans="1:10" ht="17.100000000000001" customHeight="1">
      <c r="A440" s="359"/>
      <c r="B440" s="359"/>
      <c r="C440" s="279" t="s">
        <v>102</v>
      </c>
      <c r="D440" s="159">
        <v>669.00485436893211</v>
      </c>
      <c r="E440" s="160">
        <v>3.1116504854368934</v>
      </c>
      <c r="F440" s="160">
        <v>5.1864990291262139</v>
      </c>
      <c r="G440" s="167"/>
      <c r="H440" s="161">
        <f t="shared" si="6"/>
        <v>7.7525581395348833E-3</v>
      </c>
      <c r="I440" s="167"/>
      <c r="J440" s="168"/>
    </row>
    <row r="441" spans="1:10" ht="17.100000000000001" customHeight="1">
      <c r="A441" s="359"/>
      <c r="B441" s="359"/>
      <c r="C441" s="279" t="s">
        <v>103</v>
      </c>
      <c r="D441" s="159">
        <v>31920.457275485423</v>
      </c>
      <c r="E441" s="160">
        <v>1234.4884223300969</v>
      </c>
      <c r="F441" s="160">
        <v>195.05975182038836</v>
      </c>
      <c r="G441" s="167"/>
      <c r="H441" s="161">
        <f t="shared" si="6"/>
        <v>6.1108069391660061E-3</v>
      </c>
      <c r="I441" s="160">
        <v>54.883291262135927</v>
      </c>
      <c r="J441" s="162">
        <v>8.3641165048543673</v>
      </c>
    </row>
    <row r="442" spans="1:10" ht="17.100000000000001" customHeight="1">
      <c r="A442" s="359"/>
      <c r="B442" s="359"/>
      <c r="C442" s="279" t="s">
        <v>104</v>
      </c>
      <c r="D442" s="159">
        <v>313.19510180690406</v>
      </c>
      <c r="E442" s="160">
        <v>2.6875</v>
      </c>
      <c r="F442" s="160">
        <v>1.1945400000000002</v>
      </c>
      <c r="G442" s="167"/>
      <c r="H442" s="161">
        <f t="shared" si="6"/>
        <v>3.8140443228785762E-3</v>
      </c>
      <c r="I442" s="167"/>
      <c r="J442" s="168"/>
    </row>
    <row r="443" spans="1:10" ht="17.100000000000001" customHeight="1">
      <c r="A443" s="359"/>
      <c r="B443" s="359"/>
      <c r="C443" s="279" t="s">
        <v>105</v>
      </c>
      <c r="D443" s="159">
        <v>13410.373446601941</v>
      </c>
      <c r="E443" s="160">
        <v>1.3068932038834953</v>
      </c>
      <c r="F443" s="160">
        <v>12.706922621359226</v>
      </c>
      <c r="G443" s="167"/>
      <c r="H443" s="161">
        <f t="shared" si="6"/>
        <v>9.4754427771577359E-4</v>
      </c>
      <c r="I443" s="160">
        <v>77.168932038834953</v>
      </c>
      <c r="J443" s="162">
        <v>77.168932038834953</v>
      </c>
    </row>
    <row r="444" spans="1:10" ht="17.100000000000001" customHeight="1">
      <c r="A444" s="359"/>
      <c r="B444" s="359"/>
      <c r="C444" s="279" t="s">
        <v>106</v>
      </c>
      <c r="D444" s="159">
        <v>64433.164417475753</v>
      </c>
      <c r="E444" s="160">
        <v>2010.9585800970876</v>
      </c>
      <c r="F444" s="160">
        <v>673.15007067961164</v>
      </c>
      <c r="G444" s="167"/>
      <c r="H444" s="161">
        <f t="shared" si="6"/>
        <v>1.0447260766491826E-2</v>
      </c>
      <c r="I444" s="160">
        <v>7.4679611650485427</v>
      </c>
      <c r="J444" s="162">
        <v>7.4679611650485427</v>
      </c>
    </row>
    <row r="445" spans="1:10" ht="17.100000000000001" customHeight="1">
      <c r="A445" s="359"/>
      <c r="B445" s="359"/>
      <c r="C445" s="279" t="s">
        <v>107</v>
      </c>
      <c r="D445" s="159">
        <v>38226.403952843291</v>
      </c>
      <c r="E445" s="160">
        <v>332.75990291262138</v>
      </c>
      <c r="F445" s="160">
        <v>110.64531262135924</v>
      </c>
      <c r="G445" s="167"/>
      <c r="H445" s="161">
        <f t="shared" si="6"/>
        <v>2.89447348376931E-3</v>
      </c>
      <c r="I445" s="160">
        <v>39.67354368932039</v>
      </c>
      <c r="J445" s="162">
        <v>31.738834951456312</v>
      </c>
    </row>
    <row r="446" spans="1:10" ht="17.100000000000001" customHeight="1">
      <c r="A446" s="359"/>
      <c r="B446" s="359"/>
      <c r="C446" s="279" t="s">
        <v>108</v>
      </c>
      <c r="D446" s="159">
        <v>495.74776785714295</v>
      </c>
      <c r="E446" s="160">
        <v>0</v>
      </c>
      <c r="F446" s="160">
        <v>0</v>
      </c>
      <c r="G446" s="167"/>
      <c r="H446" s="161">
        <f t="shared" si="6"/>
        <v>0</v>
      </c>
      <c r="I446" s="167"/>
      <c r="J446" s="168"/>
    </row>
    <row r="447" spans="1:10" ht="17.100000000000001" customHeight="1">
      <c r="A447" s="359"/>
      <c r="B447" s="359"/>
      <c r="C447" s="279" t="s">
        <v>109</v>
      </c>
      <c r="D447" s="159">
        <v>17519.257858009707</v>
      </c>
      <c r="E447" s="160">
        <v>1115.8804611650485</v>
      </c>
      <c r="F447" s="160">
        <v>170.7537482038835</v>
      </c>
      <c r="G447" s="167"/>
      <c r="H447" s="161">
        <f t="shared" si="6"/>
        <v>9.7466313691944341E-3</v>
      </c>
      <c r="I447" s="160">
        <v>11.450873786407769</v>
      </c>
      <c r="J447" s="162">
        <v>9.7083495145631069</v>
      </c>
    </row>
    <row r="448" spans="1:10" ht="17.100000000000001" customHeight="1">
      <c r="A448" s="359"/>
      <c r="B448" s="359"/>
      <c r="C448" s="279" t="s">
        <v>110</v>
      </c>
      <c r="D448" s="159">
        <v>25088.60964227924</v>
      </c>
      <c r="E448" s="160">
        <v>798.04277103559866</v>
      </c>
      <c r="F448" s="160">
        <v>92.968979239482223</v>
      </c>
      <c r="G448" s="167"/>
      <c r="H448" s="161">
        <f t="shared" si="6"/>
        <v>3.7056250053335445E-3</v>
      </c>
      <c r="I448" s="160">
        <v>6.2233009708737868</v>
      </c>
      <c r="J448" s="168"/>
    </row>
    <row r="449" spans="1:10" ht="17.100000000000001" customHeight="1">
      <c r="A449" s="359"/>
      <c r="B449" s="359"/>
      <c r="C449" s="279" t="s">
        <v>111</v>
      </c>
      <c r="D449" s="159">
        <v>22259.814077669904</v>
      </c>
      <c r="E449" s="160">
        <v>747.81642669902919</v>
      </c>
      <c r="F449" s="160">
        <v>162.56553470873789</v>
      </c>
      <c r="G449" s="167"/>
      <c r="H449" s="161">
        <f t="shared" si="6"/>
        <v>7.3030949019388574E-3</v>
      </c>
      <c r="I449" s="167"/>
      <c r="J449" s="168"/>
    </row>
    <row r="450" spans="1:10" ht="17.100000000000001" customHeight="1">
      <c r="A450" s="359"/>
      <c r="B450" s="359"/>
      <c r="C450" s="279" t="s">
        <v>112</v>
      </c>
      <c r="D450" s="159">
        <v>14033.173254738791</v>
      </c>
      <c r="E450" s="160">
        <v>659.60766990291256</v>
      </c>
      <c r="F450" s="160">
        <v>84.832118155339799</v>
      </c>
      <c r="G450" s="167"/>
      <c r="H450" s="161">
        <f t="shared" si="6"/>
        <v>6.0451130058337497E-3</v>
      </c>
      <c r="I450" s="160">
        <v>12.135436893203885</v>
      </c>
      <c r="J450" s="168"/>
    </row>
    <row r="451" spans="1:10" ht="17.100000000000001" customHeight="1">
      <c r="A451" s="359"/>
      <c r="B451" s="359"/>
      <c r="C451" s="279" t="s">
        <v>113</v>
      </c>
      <c r="D451" s="159">
        <v>171.14077669902915</v>
      </c>
      <c r="E451" s="160">
        <v>0</v>
      </c>
      <c r="F451" s="160">
        <v>0</v>
      </c>
      <c r="G451" s="167"/>
      <c r="H451" s="161">
        <f t="shared" ref="H451:H514" si="7">IFERROR((F451/D451),0)</f>
        <v>0</v>
      </c>
      <c r="I451" s="167"/>
      <c r="J451" s="168"/>
    </row>
    <row r="452" spans="1:10" ht="17.100000000000001" customHeight="1">
      <c r="A452" s="359"/>
      <c r="B452" s="359"/>
      <c r="C452" s="279" t="s">
        <v>114</v>
      </c>
      <c r="D452" s="159">
        <v>2788.7645188010488</v>
      </c>
      <c r="E452" s="160">
        <v>25.465800970873786</v>
      </c>
      <c r="F452" s="160">
        <v>4.8627750970873791</v>
      </c>
      <c r="G452" s="167"/>
      <c r="H452" s="161">
        <f t="shared" si="7"/>
        <v>1.7437022969504765E-3</v>
      </c>
      <c r="I452" s="167"/>
      <c r="J452" s="168"/>
    </row>
    <row r="453" spans="1:10" ht="17.100000000000001" customHeight="1">
      <c r="A453" s="359"/>
      <c r="B453" s="359"/>
      <c r="C453" s="279" t="s">
        <v>115</v>
      </c>
      <c r="D453" s="159">
        <v>15093.042157882568</v>
      </c>
      <c r="E453" s="160">
        <v>507.10197526583448</v>
      </c>
      <c r="F453" s="160">
        <v>200.82636388811835</v>
      </c>
      <c r="G453" s="167"/>
      <c r="H453" s="161">
        <f t="shared" si="7"/>
        <v>1.3305890342539975E-2</v>
      </c>
      <c r="I453" s="167"/>
      <c r="J453" s="168"/>
    </row>
    <row r="454" spans="1:10" ht="17.100000000000001" customHeight="1">
      <c r="A454" s="359"/>
      <c r="B454" s="359"/>
      <c r="C454" s="279" t="s">
        <v>19</v>
      </c>
      <c r="D454" s="163">
        <v>252954.54068828022</v>
      </c>
      <c r="E454" s="164">
        <v>7675.7134909616279</v>
      </c>
      <c r="F454" s="164">
        <v>1726.681563831484</v>
      </c>
      <c r="G454" s="169"/>
      <c r="H454" s="165">
        <f t="shared" si="7"/>
        <v>6.8260548284021531E-3</v>
      </c>
      <c r="I454" s="164">
        <v>212.33280582524273</v>
      </c>
      <c r="J454" s="166">
        <v>135.44392233009708</v>
      </c>
    </row>
    <row r="455" spans="1:10" ht="17.100000000000001" customHeight="1">
      <c r="A455" s="359"/>
      <c r="B455" s="359" t="s">
        <v>116</v>
      </c>
      <c r="C455" s="279" t="s">
        <v>118</v>
      </c>
      <c r="D455" s="159">
        <v>90.325317307692316</v>
      </c>
      <c r="E455" s="160">
        <v>63.027396153846162</v>
      </c>
      <c r="F455" s="160">
        <v>26.634482400000003</v>
      </c>
      <c r="G455" s="167"/>
      <c r="H455" s="161">
        <f t="shared" si="7"/>
        <v>0.2948728351462071</v>
      </c>
      <c r="I455" s="167"/>
      <c r="J455" s="168"/>
    </row>
    <row r="456" spans="1:10" ht="17.100000000000001" customHeight="1">
      <c r="A456" s="359"/>
      <c r="B456" s="359"/>
      <c r="C456" s="279" t="s">
        <v>119</v>
      </c>
      <c r="D456" s="159">
        <v>58.183846153846154</v>
      </c>
      <c r="E456" s="160">
        <v>29.091923076923077</v>
      </c>
      <c r="F456" s="160">
        <v>6.4653889846153856</v>
      </c>
      <c r="G456" s="167"/>
      <c r="H456" s="161">
        <f t="shared" si="7"/>
        <v>0.11112000000000001</v>
      </c>
      <c r="I456" s="167"/>
      <c r="J456" s="168"/>
    </row>
    <row r="457" spans="1:10" ht="17.100000000000001" customHeight="1">
      <c r="A457" s="359"/>
      <c r="B457" s="359"/>
      <c r="C457" s="279" t="s">
        <v>120</v>
      </c>
      <c r="D457" s="159">
        <v>379.14285714285711</v>
      </c>
      <c r="E457" s="160">
        <v>59.78791208791209</v>
      </c>
      <c r="F457" s="160">
        <v>14.421544351648352</v>
      </c>
      <c r="G457" s="167"/>
      <c r="H457" s="161">
        <f t="shared" si="7"/>
        <v>3.8037230769230775E-2</v>
      </c>
      <c r="I457" s="167"/>
      <c r="J457" s="168"/>
    </row>
    <row r="458" spans="1:10" ht="17.100000000000001" customHeight="1">
      <c r="A458" s="359"/>
      <c r="B458" s="359"/>
      <c r="C458" s="279" t="s">
        <v>121</v>
      </c>
      <c r="D458" s="159">
        <v>10.207692307692309</v>
      </c>
      <c r="E458" s="160">
        <v>10.207692307692309</v>
      </c>
      <c r="F458" s="160">
        <v>9.0742301538461554</v>
      </c>
      <c r="G458" s="167"/>
      <c r="H458" s="161">
        <f t="shared" si="7"/>
        <v>0.88896000000000008</v>
      </c>
      <c r="I458" s="167"/>
      <c r="J458" s="168"/>
    </row>
    <row r="459" spans="1:10" ht="17.100000000000001" customHeight="1">
      <c r="A459" s="359"/>
      <c r="B459" s="359"/>
      <c r="C459" s="279" t="s">
        <v>124</v>
      </c>
      <c r="D459" s="159">
        <v>71.453846153846158</v>
      </c>
      <c r="E459" s="160">
        <v>5.1038461538461544</v>
      </c>
      <c r="F459" s="160">
        <v>1.1342787692307694</v>
      </c>
      <c r="G459" s="167"/>
      <c r="H459" s="161">
        <f t="shared" si="7"/>
        <v>1.5874285714285716E-2</v>
      </c>
      <c r="I459" s="160">
        <v>10.207692307692309</v>
      </c>
      <c r="J459" s="168"/>
    </row>
    <row r="460" spans="1:10" ht="17.100000000000001" customHeight="1">
      <c r="A460" s="359"/>
      <c r="B460" s="359"/>
      <c r="C460" s="279" t="s">
        <v>125</v>
      </c>
      <c r="D460" s="159">
        <v>79.62</v>
      </c>
      <c r="E460" s="160">
        <v>39.81</v>
      </c>
      <c r="F460" s="160">
        <v>4.4236871999999998</v>
      </c>
      <c r="G460" s="167"/>
      <c r="H460" s="161">
        <f t="shared" si="7"/>
        <v>5.5559999999999991E-2</v>
      </c>
      <c r="I460" s="167"/>
      <c r="J460" s="168"/>
    </row>
    <row r="461" spans="1:10" ht="17.100000000000001" customHeight="1">
      <c r="A461" s="359"/>
      <c r="B461" s="359"/>
      <c r="C461" s="279" t="s">
        <v>127</v>
      </c>
      <c r="D461" s="159">
        <v>712.97895299145307</v>
      </c>
      <c r="E461" s="160">
        <v>332.12995299145302</v>
      </c>
      <c r="F461" s="160">
        <v>80.722839076923094</v>
      </c>
      <c r="G461" s="167"/>
      <c r="H461" s="161">
        <f t="shared" si="7"/>
        <v>0.1132191051898986</v>
      </c>
      <c r="I461" s="167"/>
      <c r="J461" s="168"/>
    </row>
    <row r="462" spans="1:10" ht="17.100000000000001" customHeight="1">
      <c r="A462" s="359"/>
      <c r="B462" s="359"/>
      <c r="C462" s="279" t="s">
        <v>19</v>
      </c>
      <c r="D462" s="163">
        <v>1401.9125120573869</v>
      </c>
      <c r="E462" s="164">
        <v>539.15872277167284</v>
      </c>
      <c r="F462" s="164">
        <v>142.87645093626378</v>
      </c>
      <c r="G462" s="169"/>
      <c r="H462" s="165">
        <f t="shared" si="7"/>
        <v>0.10191538324070194</v>
      </c>
      <c r="I462" s="164">
        <v>10.207692307692309</v>
      </c>
      <c r="J462" s="170"/>
    </row>
    <row r="463" spans="1:10" ht="17.100000000000001" customHeight="1">
      <c r="A463" s="359" t="s">
        <v>143</v>
      </c>
      <c r="B463" s="359" t="s">
        <v>5</v>
      </c>
      <c r="C463" s="279" t="s">
        <v>7</v>
      </c>
      <c r="D463" s="159">
        <v>217.99411764705883</v>
      </c>
      <c r="E463" s="160">
        <v>0</v>
      </c>
      <c r="F463" s="160">
        <v>0</v>
      </c>
      <c r="G463" s="167"/>
      <c r="H463" s="161">
        <f t="shared" si="7"/>
        <v>0</v>
      </c>
      <c r="I463" s="167"/>
      <c r="J463" s="168"/>
    </row>
    <row r="464" spans="1:10" ht="17.100000000000001" customHeight="1">
      <c r="A464" s="359"/>
      <c r="B464" s="359"/>
      <c r="C464" s="279" t="s">
        <v>9</v>
      </c>
      <c r="D464" s="159">
        <v>4.1286764705882355</v>
      </c>
      <c r="E464" s="160">
        <v>4.1286764705882355</v>
      </c>
      <c r="F464" s="160">
        <v>0.3699294117647059</v>
      </c>
      <c r="G464" s="167"/>
      <c r="H464" s="161">
        <f t="shared" si="7"/>
        <v>8.9599999999999999E-2</v>
      </c>
      <c r="I464" s="167"/>
      <c r="J464" s="168"/>
    </row>
    <row r="465" spans="1:10" ht="17.100000000000001" customHeight="1">
      <c r="A465" s="359"/>
      <c r="B465" s="359"/>
      <c r="C465" s="279" t="s">
        <v>11</v>
      </c>
      <c r="D465" s="159">
        <v>89.25</v>
      </c>
      <c r="E465" s="160">
        <v>51</v>
      </c>
      <c r="F465" s="160">
        <v>3.5419500000000004</v>
      </c>
      <c r="G465" s="167"/>
      <c r="H465" s="161">
        <f t="shared" si="7"/>
        <v>3.9685714285714289E-2</v>
      </c>
      <c r="I465" s="160">
        <v>1.2750000000000001</v>
      </c>
      <c r="J465" s="168"/>
    </row>
    <row r="466" spans="1:10" ht="17.100000000000001" customHeight="1">
      <c r="A466" s="359"/>
      <c r="B466" s="359"/>
      <c r="C466" s="279" t="s">
        <v>16</v>
      </c>
      <c r="D466" s="159">
        <v>45.415441176470587</v>
      </c>
      <c r="E466" s="160">
        <v>45.415441176470587</v>
      </c>
      <c r="F466" s="160">
        <v>40.372510588235293</v>
      </c>
      <c r="G466" s="167"/>
      <c r="H466" s="161">
        <f t="shared" si="7"/>
        <v>0.88895999999999997</v>
      </c>
      <c r="I466" s="167"/>
      <c r="J466" s="168"/>
    </row>
    <row r="467" spans="1:10" ht="17.100000000000001" customHeight="1">
      <c r="A467" s="359"/>
      <c r="B467" s="359"/>
      <c r="C467" s="279" t="s">
        <v>19</v>
      </c>
      <c r="D467" s="163">
        <v>356.78823529411767</v>
      </c>
      <c r="E467" s="164">
        <v>100.54411764705881</v>
      </c>
      <c r="F467" s="164">
        <v>44.284389999999995</v>
      </c>
      <c r="G467" s="169"/>
      <c r="H467" s="165">
        <f t="shared" si="7"/>
        <v>0.12411953539750055</v>
      </c>
      <c r="I467" s="164">
        <v>1.2750000000000001</v>
      </c>
      <c r="J467" s="170"/>
    </row>
    <row r="468" spans="1:10" ht="17.100000000000001" customHeight="1">
      <c r="A468" s="359"/>
      <c r="B468" s="359" t="s">
        <v>20</v>
      </c>
      <c r="C468" s="279" t="s">
        <v>25</v>
      </c>
      <c r="D468" s="159">
        <v>5.0938636363636363</v>
      </c>
      <c r="E468" s="160">
        <v>3.8888636363636366</v>
      </c>
      <c r="F468" s="160">
        <v>0.71300945454545461</v>
      </c>
      <c r="G468" s="167"/>
      <c r="H468" s="161">
        <f t="shared" si="7"/>
        <v>0.13997419354838711</v>
      </c>
      <c r="I468" s="167"/>
      <c r="J468" s="168"/>
    </row>
    <row r="469" spans="1:10" ht="17.100000000000001" customHeight="1">
      <c r="A469" s="359"/>
      <c r="B469" s="359"/>
      <c r="C469" s="279" t="s">
        <v>26</v>
      </c>
      <c r="D469" s="159">
        <v>90</v>
      </c>
      <c r="E469" s="160">
        <v>11.25</v>
      </c>
      <c r="F469" s="160">
        <v>10.000800000000002</v>
      </c>
      <c r="G469" s="167"/>
      <c r="H469" s="161">
        <f t="shared" si="7"/>
        <v>0.11112000000000002</v>
      </c>
      <c r="I469" s="167"/>
      <c r="J469" s="168"/>
    </row>
    <row r="470" spans="1:10" ht="17.100000000000001" customHeight="1">
      <c r="A470" s="359"/>
      <c r="B470" s="359"/>
      <c r="C470" s="279" t="s">
        <v>30</v>
      </c>
      <c r="D470" s="159">
        <v>3.0125000000000002</v>
      </c>
      <c r="E470" s="160">
        <v>0.36149999999999999</v>
      </c>
      <c r="F470" s="160">
        <v>1.673745</v>
      </c>
      <c r="G470" s="167"/>
      <c r="H470" s="161">
        <f t="shared" si="7"/>
        <v>0.55559999999999998</v>
      </c>
      <c r="I470" s="160">
        <v>0.60250000000000004</v>
      </c>
      <c r="J470" s="168"/>
    </row>
    <row r="471" spans="1:10" ht="17.100000000000001" customHeight="1">
      <c r="A471" s="359"/>
      <c r="B471" s="359"/>
      <c r="C471" s="279" t="s">
        <v>19</v>
      </c>
      <c r="D471" s="163">
        <v>98.106363636363639</v>
      </c>
      <c r="E471" s="164">
        <v>15.500363636363637</v>
      </c>
      <c r="F471" s="164">
        <v>12.387554454545455</v>
      </c>
      <c r="G471" s="169"/>
      <c r="H471" s="165">
        <f t="shared" si="7"/>
        <v>0.12626657431173957</v>
      </c>
      <c r="I471" s="164">
        <v>0.60250000000000004</v>
      </c>
      <c r="J471" s="170"/>
    </row>
    <row r="472" spans="1:10" ht="17.100000000000001" customHeight="1">
      <c r="A472" s="359"/>
      <c r="B472" s="359" t="s">
        <v>31</v>
      </c>
      <c r="C472" s="279" t="s">
        <v>38</v>
      </c>
      <c r="D472" s="159">
        <v>40.823275862068968</v>
      </c>
      <c r="E472" s="160">
        <v>20.411637931034484</v>
      </c>
      <c r="F472" s="160">
        <v>22.681412068965518</v>
      </c>
      <c r="G472" s="167"/>
      <c r="H472" s="161">
        <f t="shared" si="7"/>
        <v>0.55559999999999998</v>
      </c>
      <c r="I472" s="167"/>
      <c r="J472" s="168"/>
    </row>
    <row r="473" spans="1:10" ht="17.100000000000001" customHeight="1">
      <c r="A473" s="359"/>
      <c r="B473" s="359"/>
      <c r="C473" s="279" t="s">
        <v>42</v>
      </c>
      <c r="D473" s="159">
        <v>80.650862068965523</v>
      </c>
      <c r="E473" s="160">
        <v>80.650862068965523</v>
      </c>
      <c r="F473" s="160">
        <v>26.885771379310345</v>
      </c>
      <c r="G473" s="167"/>
      <c r="H473" s="161">
        <f t="shared" si="7"/>
        <v>0.33335999999999999</v>
      </c>
      <c r="I473" s="167"/>
      <c r="J473" s="168"/>
    </row>
    <row r="474" spans="1:10" ht="17.100000000000001" customHeight="1">
      <c r="A474" s="359"/>
      <c r="B474" s="359"/>
      <c r="C474" s="279" t="s">
        <v>19</v>
      </c>
      <c r="D474" s="163">
        <v>121.47413793103449</v>
      </c>
      <c r="E474" s="164">
        <v>101.0625</v>
      </c>
      <c r="F474" s="164">
        <v>49.567183448275863</v>
      </c>
      <c r="G474" s="169"/>
      <c r="H474" s="165">
        <f t="shared" si="7"/>
        <v>0.40804721311475406</v>
      </c>
      <c r="I474" s="169"/>
      <c r="J474" s="170"/>
    </row>
    <row r="475" spans="1:10" ht="17.100000000000001" customHeight="1">
      <c r="A475" s="359"/>
      <c r="B475" s="359" t="s">
        <v>60</v>
      </c>
      <c r="C475" s="279" t="s">
        <v>62</v>
      </c>
      <c r="D475" s="159">
        <v>258.42105263157896</v>
      </c>
      <c r="E475" s="160">
        <v>0</v>
      </c>
      <c r="F475" s="160">
        <v>0</v>
      </c>
      <c r="G475" s="167"/>
      <c r="H475" s="161">
        <f t="shared" si="7"/>
        <v>0</v>
      </c>
      <c r="I475" s="167"/>
      <c r="J475" s="168"/>
    </row>
    <row r="476" spans="1:10" ht="17.100000000000001" customHeight="1">
      <c r="A476" s="359"/>
      <c r="B476" s="359"/>
      <c r="C476" s="279" t="s">
        <v>19</v>
      </c>
      <c r="D476" s="163">
        <v>258.42105263157896</v>
      </c>
      <c r="E476" s="164">
        <v>0</v>
      </c>
      <c r="F476" s="164">
        <v>0</v>
      </c>
      <c r="G476" s="169"/>
      <c r="H476" s="165">
        <f t="shared" si="7"/>
        <v>0</v>
      </c>
      <c r="I476" s="169"/>
      <c r="J476" s="170"/>
    </row>
    <row r="477" spans="1:10" ht="17.100000000000001" customHeight="1">
      <c r="A477" s="359"/>
      <c r="B477" s="359" t="s">
        <v>66</v>
      </c>
      <c r="C477" s="279" t="s">
        <v>67</v>
      </c>
      <c r="D477" s="159">
        <v>24.521276595744684</v>
      </c>
      <c r="E477" s="160">
        <v>19.617021276595747</v>
      </c>
      <c r="F477" s="160">
        <v>9.2643344680851065</v>
      </c>
      <c r="G477" s="167"/>
      <c r="H477" s="161">
        <f t="shared" si="7"/>
        <v>0.37780799999999998</v>
      </c>
      <c r="I477" s="160">
        <v>1.7655319148936173</v>
      </c>
      <c r="J477" s="162">
        <v>1.7655319148936173</v>
      </c>
    </row>
    <row r="478" spans="1:10" ht="17.100000000000001" customHeight="1">
      <c r="A478" s="359"/>
      <c r="B478" s="359"/>
      <c r="C478" s="279" t="s">
        <v>74</v>
      </c>
      <c r="D478" s="159">
        <v>11.988179669030734</v>
      </c>
      <c r="E478" s="160">
        <v>11.988179669030734</v>
      </c>
      <c r="F478" s="160">
        <v>1.3321265248226952</v>
      </c>
      <c r="G478" s="167"/>
      <c r="H478" s="161">
        <f t="shared" si="7"/>
        <v>0.11112000000000001</v>
      </c>
      <c r="I478" s="167"/>
      <c r="J478" s="168"/>
    </row>
    <row r="479" spans="1:10" ht="17.100000000000001" customHeight="1">
      <c r="A479" s="359"/>
      <c r="B479" s="359"/>
      <c r="C479" s="279" t="s">
        <v>19</v>
      </c>
      <c r="D479" s="163">
        <v>36.509456264775416</v>
      </c>
      <c r="E479" s="164">
        <v>31.605200945626478</v>
      </c>
      <c r="F479" s="164">
        <v>10.596460992907801</v>
      </c>
      <c r="G479" s="169"/>
      <c r="H479" s="165">
        <f t="shared" si="7"/>
        <v>0.29023880597014923</v>
      </c>
      <c r="I479" s="164">
        <v>1.7655319148936173</v>
      </c>
      <c r="J479" s="166">
        <v>1.7655319148936173</v>
      </c>
    </row>
    <row r="480" spans="1:10" ht="17.100000000000001" customHeight="1">
      <c r="A480" s="359"/>
      <c r="B480" s="359" t="s">
        <v>75</v>
      </c>
      <c r="C480" s="279" t="s">
        <v>78</v>
      </c>
      <c r="D480" s="159">
        <v>2.2525337837837838</v>
      </c>
      <c r="E480" s="160">
        <v>2.2525337837837838</v>
      </c>
      <c r="F480" s="160">
        <v>1.0012062162162163</v>
      </c>
      <c r="G480" s="167"/>
      <c r="H480" s="161">
        <f t="shared" si="7"/>
        <v>0.44448000000000004</v>
      </c>
      <c r="I480" s="167"/>
      <c r="J480" s="168"/>
    </row>
    <row r="481" spans="1:10" ht="17.100000000000001" customHeight="1">
      <c r="A481" s="359"/>
      <c r="B481" s="359"/>
      <c r="C481" s="279" t="s">
        <v>81</v>
      </c>
      <c r="D481" s="159">
        <v>16.018018018018019</v>
      </c>
      <c r="E481" s="160">
        <v>16.018018018018019</v>
      </c>
      <c r="F481" s="160">
        <v>2.6698832432432433</v>
      </c>
      <c r="G481" s="167"/>
      <c r="H481" s="161">
        <f t="shared" si="7"/>
        <v>0.16667999999999999</v>
      </c>
      <c r="I481" s="167"/>
      <c r="J481" s="168"/>
    </row>
    <row r="482" spans="1:10" ht="17.100000000000001" customHeight="1">
      <c r="A482" s="359"/>
      <c r="B482" s="359"/>
      <c r="C482" s="279" t="s">
        <v>82</v>
      </c>
      <c r="D482" s="159">
        <v>39.644594594594594</v>
      </c>
      <c r="E482" s="160">
        <v>39.644594594594594</v>
      </c>
      <c r="F482" s="160">
        <v>15.857837837837838</v>
      </c>
      <c r="G482" s="167"/>
      <c r="H482" s="161">
        <f t="shared" si="7"/>
        <v>0.4</v>
      </c>
      <c r="I482" s="167"/>
      <c r="J482" s="168"/>
    </row>
    <row r="483" spans="1:10" ht="17.100000000000001" customHeight="1">
      <c r="A483" s="359"/>
      <c r="B483" s="359"/>
      <c r="C483" s="279" t="s">
        <v>85</v>
      </c>
      <c r="D483" s="159">
        <v>23.025900900900901</v>
      </c>
      <c r="E483" s="160">
        <v>23.025900900900901</v>
      </c>
      <c r="F483" s="160">
        <v>5.1172762162162169</v>
      </c>
      <c r="G483" s="167"/>
      <c r="H483" s="161">
        <f t="shared" si="7"/>
        <v>0.22224000000000002</v>
      </c>
      <c r="I483" s="167"/>
      <c r="J483" s="168"/>
    </row>
    <row r="484" spans="1:10" ht="17.100000000000001" customHeight="1">
      <c r="A484" s="359"/>
      <c r="B484" s="359"/>
      <c r="C484" s="279" t="s">
        <v>19</v>
      </c>
      <c r="D484" s="163">
        <v>80.941047297297303</v>
      </c>
      <c r="E484" s="164">
        <v>80.941047297297303</v>
      </c>
      <c r="F484" s="164">
        <v>24.646203513513512</v>
      </c>
      <c r="G484" s="169"/>
      <c r="H484" s="165">
        <f t="shared" si="7"/>
        <v>0.30449573283858994</v>
      </c>
      <c r="I484" s="169"/>
      <c r="J484" s="170"/>
    </row>
    <row r="485" spans="1:10" ht="17.100000000000001" customHeight="1">
      <c r="A485" s="359"/>
      <c r="B485" s="359" t="s">
        <v>88</v>
      </c>
      <c r="C485" s="279" t="s">
        <v>95</v>
      </c>
      <c r="D485" s="159">
        <v>4.5294117647058822</v>
      </c>
      <c r="E485" s="160">
        <v>0</v>
      </c>
      <c r="F485" s="160">
        <v>0</v>
      </c>
      <c r="G485" s="167"/>
      <c r="H485" s="161">
        <f t="shared" si="7"/>
        <v>0</v>
      </c>
      <c r="I485" s="167"/>
      <c r="J485" s="168"/>
    </row>
    <row r="486" spans="1:10" ht="17.100000000000001" customHeight="1">
      <c r="A486" s="359"/>
      <c r="B486" s="359"/>
      <c r="C486" s="279" t="s">
        <v>19</v>
      </c>
      <c r="D486" s="163">
        <v>4.5294117647058822</v>
      </c>
      <c r="E486" s="164">
        <v>0</v>
      </c>
      <c r="F486" s="164">
        <v>0</v>
      </c>
      <c r="G486" s="169"/>
      <c r="H486" s="165">
        <f t="shared" si="7"/>
        <v>0</v>
      </c>
      <c r="I486" s="169"/>
      <c r="J486" s="170"/>
    </row>
    <row r="487" spans="1:10" ht="17.100000000000001" customHeight="1">
      <c r="A487" s="359" t="s">
        <v>144</v>
      </c>
      <c r="B487" s="359" t="s">
        <v>5</v>
      </c>
      <c r="C487" s="279" t="s">
        <v>7</v>
      </c>
      <c r="D487" s="159">
        <v>7985.5799080088673</v>
      </c>
      <c r="E487" s="160">
        <v>1545.3410669211016</v>
      </c>
      <c r="F487" s="160">
        <v>793.0858668613447</v>
      </c>
      <c r="G487" s="160">
        <v>54.265341764705887</v>
      </c>
      <c r="H487" s="161">
        <f t="shared" si="7"/>
        <v>9.9314749335354599E-2</v>
      </c>
      <c r="I487" s="167"/>
      <c r="J487" s="168"/>
    </row>
    <row r="488" spans="1:10" ht="17.100000000000001" customHeight="1">
      <c r="A488" s="359"/>
      <c r="B488" s="359"/>
      <c r="C488" s="279" t="s">
        <v>9</v>
      </c>
      <c r="D488" s="159">
        <v>4732.9755105042004</v>
      </c>
      <c r="E488" s="160">
        <v>1169.5260000980393</v>
      </c>
      <c r="F488" s="160">
        <v>378.08888754901972</v>
      </c>
      <c r="G488" s="160">
        <v>45.01908823529412</v>
      </c>
      <c r="H488" s="161">
        <f t="shared" si="7"/>
        <v>7.9883972927791924E-2</v>
      </c>
      <c r="I488" s="160">
        <v>4.954411764705883</v>
      </c>
      <c r="J488" s="162">
        <v>4.954411764705883</v>
      </c>
    </row>
    <row r="489" spans="1:10" ht="17.100000000000001" customHeight="1">
      <c r="A489" s="359"/>
      <c r="B489" s="359"/>
      <c r="C489" s="279" t="s">
        <v>10</v>
      </c>
      <c r="D489" s="159">
        <v>1120.972754318394</v>
      </c>
      <c r="E489" s="160">
        <v>730.92384337068142</v>
      </c>
      <c r="F489" s="160">
        <v>364.08128703081229</v>
      </c>
      <c r="G489" s="160">
        <v>32.090825980392154</v>
      </c>
      <c r="H489" s="161">
        <f t="shared" si="7"/>
        <v>0.32479048721589265</v>
      </c>
      <c r="I489" s="167"/>
      <c r="J489" s="168"/>
    </row>
    <row r="490" spans="1:10" ht="17.100000000000001" customHeight="1">
      <c r="A490" s="359"/>
      <c r="B490" s="359"/>
      <c r="C490" s="279" t="s">
        <v>11</v>
      </c>
      <c r="D490" s="159">
        <v>763.65275000000008</v>
      </c>
      <c r="E490" s="160">
        <v>167.42874999999998</v>
      </c>
      <c r="F490" s="160">
        <v>27.149144499999998</v>
      </c>
      <c r="G490" s="160">
        <v>7.7481749999999989</v>
      </c>
      <c r="H490" s="161">
        <f t="shared" si="7"/>
        <v>3.5551688250975322E-2</v>
      </c>
      <c r="I490" s="160">
        <v>13.77</v>
      </c>
      <c r="J490" s="168"/>
    </row>
    <row r="491" spans="1:10" ht="17.100000000000001" customHeight="1">
      <c r="A491" s="359"/>
      <c r="B491" s="359"/>
      <c r="C491" s="279" t="s">
        <v>12</v>
      </c>
      <c r="D491" s="159">
        <v>15196.297579586839</v>
      </c>
      <c r="E491" s="160">
        <v>6394.2537204890305</v>
      </c>
      <c r="F491" s="160">
        <v>3260.3358210737638</v>
      </c>
      <c r="G491" s="160">
        <v>916.59522970354817</v>
      </c>
      <c r="H491" s="161">
        <f t="shared" si="7"/>
        <v>0.214548037375457</v>
      </c>
      <c r="I491" s="160">
        <v>20.36813725490196</v>
      </c>
      <c r="J491" s="162">
        <v>16.437637254901961</v>
      </c>
    </row>
    <row r="492" spans="1:10" ht="17.100000000000001" customHeight="1">
      <c r="A492" s="359"/>
      <c r="B492" s="359"/>
      <c r="C492" s="279" t="s">
        <v>13</v>
      </c>
      <c r="D492" s="159">
        <v>1624.0582408088233</v>
      </c>
      <c r="E492" s="160">
        <v>612.20943658088243</v>
      </c>
      <c r="F492" s="160">
        <v>589.15304926470594</v>
      </c>
      <c r="G492" s="160">
        <v>17.353240073529413</v>
      </c>
      <c r="H492" s="161">
        <f t="shared" si="7"/>
        <v>0.36276596150350643</v>
      </c>
      <c r="I492" s="160">
        <v>0.47562352941176467</v>
      </c>
      <c r="J492" s="168"/>
    </row>
    <row r="493" spans="1:10" ht="17.100000000000001" customHeight="1">
      <c r="A493" s="359"/>
      <c r="B493" s="359"/>
      <c r="C493" s="279" t="s">
        <v>14</v>
      </c>
      <c r="D493" s="159">
        <v>2553.0717299836601</v>
      </c>
      <c r="E493" s="160">
        <v>958.09789391339871</v>
      </c>
      <c r="F493" s="160">
        <v>1465.516049240196</v>
      </c>
      <c r="G493" s="160">
        <v>1013.0720622549019</v>
      </c>
      <c r="H493" s="161">
        <f t="shared" si="7"/>
        <v>0.57402071082804063</v>
      </c>
      <c r="I493" s="160">
        <v>4.954411764705883</v>
      </c>
      <c r="J493" s="168"/>
    </row>
    <row r="494" spans="1:10" ht="17.100000000000001" customHeight="1">
      <c r="A494" s="359"/>
      <c r="B494" s="359"/>
      <c r="C494" s="279" t="s">
        <v>15</v>
      </c>
      <c r="D494" s="159">
        <v>7240.9129068627435</v>
      </c>
      <c r="E494" s="160">
        <v>1024.1482615966388</v>
      </c>
      <c r="F494" s="160">
        <v>512.17701635574224</v>
      </c>
      <c r="G494" s="160">
        <v>71.614370588235289</v>
      </c>
      <c r="H494" s="161">
        <f t="shared" si="7"/>
        <v>7.0733762847819168E-2</v>
      </c>
      <c r="I494" s="160">
        <v>8.91794117647059</v>
      </c>
      <c r="J494" s="162">
        <v>8.4225000000000012</v>
      </c>
    </row>
    <row r="495" spans="1:10" ht="17.100000000000001" customHeight="1">
      <c r="A495" s="359"/>
      <c r="B495" s="359"/>
      <c r="C495" s="279" t="s">
        <v>16</v>
      </c>
      <c r="D495" s="159">
        <v>1005.3327205882352</v>
      </c>
      <c r="E495" s="160">
        <v>805.50477941176473</v>
      </c>
      <c r="F495" s="160">
        <v>357.80761764705875</v>
      </c>
      <c r="G495" s="160">
        <v>23.649058823529415</v>
      </c>
      <c r="H495" s="161">
        <f t="shared" si="7"/>
        <v>0.3559096509240246</v>
      </c>
      <c r="I495" s="167"/>
      <c r="J495" s="168"/>
    </row>
    <row r="496" spans="1:10" ht="17.100000000000001" customHeight="1">
      <c r="A496" s="359"/>
      <c r="B496" s="359"/>
      <c r="C496" s="279" t="s">
        <v>17</v>
      </c>
      <c r="D496" s="159">
        <v>1344.9867677359405</v>
      </c>
      <c r="E496" s="160">
        <v>733.1197429051748</v>
      </c>
      <c r="F496" s="160">
        <v>808.66150320692384</v>
      </c>
      <c r="G496" s="160">
        <v>10.34664455711772</v>
      </c>
      <c r="H496" s="161">
        <f t="shared" si="7"/>
        <v>0.60124123344958236</v>
      </c>
      <c r="I496" s="167"/>
      <c r="J496" s="168"/>
    </row>
    <row r="497" spans="1:10" ht="17.100000000000001" customHeight="1">
      <c r="A497" s="359"/>
      <c r="B497" s="359"/>
      <c r="C497" s="279" t="s">
        <v>18</v>
      </c>
      <c r="D497" s="159">
        <v>2156.5137904411758</v>
      </c>
      <c r="E497" s="160">
        <v>180.72042647058825</v>
      </c>
      <c r="F497" s="160">
        <v>78.273099999999999</v>
      </c>
      <c r="G497" s="160">
        <v>0</v>
      </c>
      <c r="H497" s="161">
        <f t="shared" si="7"/>
        <v>3.629612773493418E-2</v>
      </c>
      <c r="I497" s="160">
        <v>13.211764705882352</v>
      </c>
      <c r="J497" s="162">
        <v>12.220882352941176</v>
      </c>
    </row>
    <row r="498" spans="1:10" ht="17.100000000000001" customHeight="1">
      <c r="A498" s="359"/>
      <c r="B498" s="359"/>
      <c r="C498" s="279" t="s">
        <v>19</v>
      </c>
      <c r="D498" s="163">
        <v>45724.354658838893</v>
      </c>
      <c r="E498" s="164">
        <v>14321.2739217573</v>
      </c>
      <c r="F498" s="164">
        <v>8634.3293427295666</v>
      </c>
      <c r="G498" s="164">
        <v>2191.7540369812532</v>
      </c>
      <c r="H498" s="165">
        <f t="shared" si="7"/>
        <v>0.18883436206267987</v>
      </c>
      <c r="I498" s="164">
        <v>66.65229019607844</v>
      </c>
      <c r="J498" s="166">
        <v>42.035431372549027</v>
      </c>
    </row>
    <row r="499" spans="1:10" ht="17.100000000000001" customHeight="1">
      <c r="A499" s="359"/>
      <c r="B499" s="359" t="s">
        <v>20</v>
      </c>
      <c r="C499" s="279" t="s">
        <v>21</v>
      </c>
      <c r="D499" s="159">
        <v>639.90397727272739</v>
      </c>
      <c r="E499" s="160">
        <v>394.49901298701303</v>
      </c>
      <c r="F499" s="160">
        <v>238.18059683116886</v>
      </c>
      <c r="G499" s="160">
        <v>115.87380405194804</v>
      </c>
      <c r="H499" s="161">
        <f t="shared" si="7"/>
        <v>0.37221302772065157</v>
      </c>
      <c r="I499" s="167"/>
      <c r="J499" s="168"/>
    </row>
    <row r="500" spans="1:10" ht="17.100000000000001" customHeight="1">
      <c r="A500" s="359"/>
      <c r="B500" s="359"/>
      <c r="C500" s="279" t="s">
        <v>22</v>
      </c>
      <c r="D500" s="159">
        <v>403.00555555555553</v>
      </c>
      <c r="E500" s="160">
        <v>216.98333333333332</v>
      </c>
      <c r="F500" s="160">
        <v>228.57368888888882</v>
      </c>
      <c r="G500" s="160">
        <v>99.678666666666658</v>
      </c>
      <c r="H500" s="161">
        <f t="shared" si="7"/>
        <v>0.56717255069546868</v>
      </c>
      <c r="I500" s="167"/>
      <c r="J500" s="168"/>
    </row>
    <row r="501" spans="1:10" ht="17.100000000000001" customHeight="1">
      <c r="A501" s="359"/>
      <c r="B501" s="359"/>
      <c r="C501" s="279" t="s">
        <v>23</v>
      </c>
      <c r="D501" s="159">
        <v>1278.9828124999999</v>
      </c>
      <c r="E501" s="160">
        <v>505.9786458333333</v>
      </c>
      <c r="F501" s="160">
        <v>148.32064444444447</v>
      </c>
      <c r="G501" s="160">
        <v>12.410799999999998</v>
      </c>
      <c r="H501" s="161">
        <f t="shared" si="7"/>
        <v>0.11596766038984162</v>
      </c>
      <c r="I501" s="167"/>
      <c r="J501" s="168"/>
    </row>
    <row r="502" spans="1:10" ht="17.100000000000001" customHeight="1">
      <c r="A502" s="359"/>
      <c r="B502" s="359"/>
      <c r="C502" s="279" t="s">
        <v>24</v>
      </c>
      <c r="D502" s="159">
        <v>132.17343750000001</v>
      </c>
      <c r="E502" s="160">
        <v>25.606250000000003</v>
      </c>
      <c r="F502" s="160">
        <v>15.333625000000001</v>
      </c>
      <c r="G502" s="160">
        <v>8.6157500000000002</v>
      </c>
      <c r="H502" s="161">
        <f t="shared" si="7"/>
        <v>0.11601139601139601</v>
      </c>
      <c r="I502" s="167"/>
      <c r="J502" s="168"/>
    </row>
    <row r="503" spans="1:10" ht="17.100000000000001" customHeight="1">
      <c r="A503" s="359"/>
      <c r="B503" s="359"/>
      <c r="C503" s="279" t="s">
        <v>25</v>
      </c>
      <c r="D503" s="159">
        <v>1579.8519850288599</v>
      </c>
      <c r="E503" s="160">
        <v>820.1497510822511</v>
      </c>
      <c r="F503" s="160">
        <v>1312.1280683441557</v>
      </c>
      <c r="G503" s="160">
        <v>250.31217609848485</v>
      </c>
      <c r="H503" s="161">
        <f t="shared" si="7"/>
        <v>0.83053860790647838</v>
      </c>
      <c r="I503" s="167"/>
      <c r="J503" s="168"/>
    </row>
    <row r="504" spans="1:10" ht="17.100000000000001" customHeight="1">
      <c r="A504" s="359"/>
      <c r="B504" s="359"/>
      <c r="C504" s="279" t="s">
        <v>26</v>
      </c>
      <c r="D504" s="159">
        <v>1993.6722077922075</v>
      </c>
      <c r="E504" s="160">
        <v>813.6514285714286</v>
      </c>
      <c r="F504" s="160">
        <v>852.82377142857149</v>
      </c>
      <c r="G504" s="160">
        <v>252.7336</v>
      </c>
      <c r="H504" s="161">
        <f t="shared" si="7"/>
        <v>0.42776529065075775</v>
      </c>
      <c r="I504" s="167"/>
      <c r="J504" s="168"/>
    </row>
    <row r="505" spans="1:10" ht="17.100000000000001" customHeight="1">
      <c r="A505" s="359"/>
      <c r="B505" s="359"/>
      <c r="C505" s="279" t="s">
        <v>27</v>
      </c>
      <c r="D505" s="159">
        <v>1937.7645206349202</v>
      </c>
      <c r="E505" s="160">
        <v>836.98834136904782</v>
      </c>
      <c r="F505" s="160">
        <v>571.33644953968258</v>
      </c>
      <c r="G505" s="160">
        <v>30.674888888888891</v>
      </c>
      <c r="H505" s="161">
        <f t="shared" si="7"/>
        <v>0.29484307481926686</v>
      </c>
      <c r="I505" s="160">
        <v>25.680761904761898</v>
      </c>
      <c r="J505" s="162">
        <v>24.571428571428566</v>
      </c>
    </row>
    <row r="506" spans="1:10" ht="17.100000000000001" customHeight="1">
      <c r="A506" s="359"/>
      <c r="B506" s="359"/>
      <c r="C506" s="279" t="s">
        <v>28</v>
      </c>
      <c r="D506" s="159">
        <v>4499.2277904761904</v>
      </c>
      <c r="E506" s="160">
        <v>1095.5894714285714</v>
      </c>
      <c r="F506" s="160">
        <v>390.02569600000004</v>
      </c>
      <c r="G506" s="160">
        <v>109.16800000000001</v>
      </c>
      <c r="H506" s="161">
        <f t="shared" si="7"/>
        <v>8.6687252604900983E-2</v>
      </c>
      <c r="I506" s="167"/>
      <c r="J506" s="168"/>
    </row>
    <row r="507" spans="1:10" ht="17.100000000000001" customHeight="1">
      <c r="A507" s="359"/>
      <c r="B507" s="359"/>
      <c r="C507" s="279" t="s">
        <v>29</v>
      </c>
      <c r="D507" s="159">
        <v>744.623046875</v>
      </c>
      <c r="E507" s="160">
        <v>390.46284375000005</v>
      </c>
      <c r="F507" s="160">
        <v>265.01422499999995</v>
      </c>
      <c r="G507" s="160">
        <v>68.161469749999995</v>
      </c>
      <c r="H507" s="161">
        <f t="shared" si="7"/>
        <v>0.35590387124357692</v>
      </c>
      <c r="I507" s="160">
        <v>3.0878125000000001</v>
      </c>
      <c r="J507" s="162">
        <v>3.0878125000000001</v>
      </c>
    </row>
    <row r="508" spans="1:10" ht="17.100000000000001" customHeight="1">
      <c r="A508" s="359"/>
      <c r="B508" s="359"/>
      <c r="C508" s="279" t="s">
        <v>30</v>
      </c>
      <c r="D508" s="159">
        <v>244.90565659340658</v>
      </c>
      <c r="E508" s="160">
        <v>195.99838118131868</v>
      </c>
      <c r="F508" s="160">
        <v>219.10931453296701</v>
      </c>
      <c r="G508" s="160">
        <v>40.285689107142858</v>
      </c>
      <c r="H508" s="161">
        <f t="shared" si="7"/>
        <v>0.89466824727831107</v>
      </c>
      <c r="I508" s="167"/>
      <c r="J508" s="168"/>
    </row>
    <row r="509" spans="1:10" ht="17.100000000000001" customHeight="1">
      <c r="A509" s="359"/>
      <c r="B509" s="359"/>
      <c r="C509" s="279" t="s">
        <v>19</v>
      </c>
      <c r="D509" s="163">
        <v>13454.11099022887</v>
      </c>
      <c r="E509" s="164">
        <v>5295.9074595362972</v>
      </c>
      <c r="F509" s="164">
        <v>4240.8460800098792</v>
      </c>
      <c r="G509" s="164">
        <v>987.91484456313128</v>
      </c>
      <c r="H509" s="165">
        <f t="shared" si="7"/>
        <v>0.31520819793220223</v>
      </c>
      <c r="I509" s="164">
        <v>28.7685744047619</v>
      </c>
      <c r="J509" s="166">
        <v>27.659241071428568</v>
      </c>
    </row>
    <row r="510" spans="1:10" ht="17.100000000000001" customHeight="1">
      <c r="A510" s="359"/>
      <c r="B510" s="359" t="s">
        <v>31</v>
      </c>
      <c r="C510" s="279" t="s">
        <v>32</v>
      </c>
      <c r="D510" s="159">
        <v>2441.2598292025859</v>
      </c>
      <c r="E510" s="160">
        <v>649.58278189655175</v>
      </c>
      <c r="F510" s="160">
        <v>274.46709931034479</v>
      </c>
      <c r="G510" s="160">
        <v>39.434431034482756</v>
      </c>
      <c r="H510" s="161">
        <f t="shared" si="7"/>
        <v>0.11242846665772435</v>
      </c>
      <c r="I510" s="167"/>
      <c r="J510" s="168"/>
    </row>
    <row r="511" spans="1:10" ht="17.100000000000001" customHeight="1">
      <c r="A511" s="359"/>
      <c r="B511" s="359"/>
      <c r="C511" s="279" t="s">
        <v>33</v>
      </c>
      <c r="D511" s="159">
        <v>3307.471374126158</v>
      </c>
      <c r="E511" s="160">
        <v>2024.1148403655643</v>
      </c>
      <c r="F511" s="160">
        <v>1935.1259180382499</v>
      </c>
      <c r="G511" s="160">
        <v>248.51876566937119</v>
      </c>
      <c r="H511" s="161">
        <f t="shared" si="7"/>
        <v>0.58507714781039177</v>
      </c>
      <c r="I511" s="160">
        <v>6.3255578093306291</v>
      </c>
      <c r="J511" s="162">
        <v>6.3255578093306291</v>
      </c>
    </row>
    <row r="512" spans="1:10" ht="17.100000000000001" customHeight="1">
      <c r="A512" s="359"/>
      <c r="B512" s="359"/>
      <c r="C512" s="279" t="s">
        <v>34</v>
      </c>
      <c r="D512" s="159">
        <v>10150.877272629312</v>
      </c>
      <c r="E512" s="160">
        <v>6190.5918653017243</v>
      </c>
      <c r="F512" s="160">
        <v>5918.4168371767246</v>
      </c>
      <c r="G512" s="160">
        <v>1827.9103503232757</v>
      </c>
      <c r="H512" s="161">
        <f t="shared" si="7"/>
        <v>0.58304486185987725</v>
      </c>
      <c r="I512" s="167"/>
      <c r="J512" s="168"/>
    </row>
    <row r="513" spans="1:10" ht="17.100000000000001" customHeight="1">
      <c r="A513" s="359"/>
      <c r="B513" s="359"/>
      <c r="C513" s="279" t="s">
        <v>35</v>
      </c>
      <c r="D513" s="159">
        <v>7285.8298254310366</v>
      </c>
      <c r="E513" s="160">
        <v>1832.579452047414</v>
      </c>
      <c r="F513" s="160">
        <v>429.78702581896556</v>
      </c>
      <c r="G513" s="160">
        <v>89.594146551724137</v>
      </c>
      <c r="H513" s="161">
        <f t="shared" si="7"/>
        <v>5.8989440615096846E-2</v>
      </c>
      <c r="I513" s="167"/>
      <c r="J513" s="168"/>
    </row>
    <row r="514" spans="1:10" ht="17.100000000000001" customHeight="1">
      <c r="A514" s="359"/>
      <c r="B514" s="359"/>
      <c r="C514" s="279" t="s">
        <v>36</v>
      </c>
      <c r="D514" s="159">
        <v>4202.5988443348451</v>
      </c>
      <c r="E514" s="160">
        <v>725.80947670019157</v>
      </c>
      <c r="F514" s="160">
        <v>326.83743139367812</v>
      </c>
      <c r="G514" s="160">
        <v>9.8337931034482757</v>
      </c>
      <c r="H514" s="161">
        <f t="shared" si="7"/>
        <v>7.777031391760339E-2</v>
      </c>
      <c r="I514" s="160">
        <v>3.3853448275862075</v>
      </c>
      <c r="J514" s="162">
        <v>20.112931034482763</v>
      </c>
    </row>
    <row r="515" spans="1:10" ht="17.100000000000001" customHeight="1">
      <c r="A515" s="359"/>
      <c r="B515" s="359"/>
      <c r="C515" s="279" t="s">
        <v>37</v>
      </c>
      <c r="D515" s="159">
        <v>6765.9516126077597</v>
      </c>
      <c r="E515" s="160">
        <v>564.85623491379306</v>
      </c>
      <c r="F515" s="160">
        <v>180.81948168103449</v>
      </c>
      <c r="G515" s="160">
        <v>439.26725390625001</v>
      </c>
      <c r="H515" s="161">
        <f t="shared" ref="H515:H578" si="8">IFERROR((F515/D515),0)</f>
        <v>2.672491499112899E-2</v>
      </c>
      <c r="I515" s="160">
        <v>14.337931034482759</v>
      </c>
      <c r="J515" s="168"/>
    </row>
    <row r="516" spans="1:10" ht="17.100000000000001" customHeight="1">
      <c r="A516" s="359"/>
      <c r="B516" s="359"/>
      <c r="C516" s="279" t="s">
        <v>38</v>
      </c>
      <c r="D516" s="159">
        <v>4697.8129971982789</v>
      </c>
      <c r="E516" s="160">
        <v>1138.8887338362069</v>
      </c>
      <c r="F516" s="160">
        <v>855.30202359913778</v>
      </c>
      <c r="G516" s="160">
        <v>71.390948275862073</v>
      </c>
      <c r="H516" s="161">
        <f t="shared" si="8"/>
        <v>0.18206387187170497</v>
      </c>
      <c r="I516" s="160">
        <v>14.736206896551725</v>
      </c>
      <c r="J516" s="162">
        <v>14.736206896551725</v>
      </c>
    </row>
    <row r="517" spans="1:10" ht="17.100000000000001" customHeight="1">
      <c r="A517" s="359"/>
      <c r="B517" s="359"/>
      <c r="C517" s="279" t="s">
        <v>39</v>
      </c>
      <c r="D517" s="159">
        <v>6822.8707172105933</v>
      </c>
      <c r="E517" s="160">
        <v>3366.6623698429798</v>
      </c>
      <c r="F517" s="160">
        <v>2307.3187674685964</v>
      </c>
      <c r="G517" s="160">
        <v>592.81872090517254</v>
      </c>
      <c r="H517" s="161">
        <f t="shared" si="8"/>
        <v>0.33817418841726227</v>
      </c>
      <c r="I517" s="167"/>
      <c r="J517" s="168"/>
    </row>
    <row r="518" spans="1:10" ht="17.100000000000001" customHeight="1">
      <c r="A518" s="359"/>
      <c r="B518" s="359"/>
      <c r="C518" s="279" t="s">
        <v>40</v>
      </c>
      <c r="D518" s="159">
        <v>5122.5197623922431</v>
      </c>
      <c r="E518" s="160">
        <v>2941.9107977678577</v>
      </c>
      <c r="F518" s="160">
        <v>1265.9179838669952</v>
      </c>
      <c r="G518" s="160">
        <v>174.4496241687192</v>
      </c>
      <c r="H518" s="161">
        <f t="shared" si="8"/>
        <v>0.24712798438786401</v>
      </c>
      <c r="I518" s="167"/>
      <c r="J518" s="168"/>
    </row>
    <row r="519" spans="1:10" ht="17.100000000000001" customHeight="1">
      <c r="A519" s="359"/>
      <c r="B519" s="359"/>
      <c r="C519" s="279" t="s">
        <v>41</v>
      </c>
      <c r="D519" s="159">
        <v>2911.6350905172412</v>
      </c>
      <c r="E519" s="160">
        <v>902.90099482758626</v>
      </c>
      <c r="F519" s="160">
        <v>260.21657844827581</v>
      </c>
      <c r="G519" s="160">
        <v>37.457844827586207</v>
      </c>
      <c r="H519" s="161">
        <f t="shared" si="8"/>
        <v>8.937128807650456E-2</v>
      </c>
      <c r="I519" s="167"/>
      <c r="J519" s="168"/>
    </row>
    <row r="520" spans="1:10" ht="17.100000000000001" customHeight="1">
      <c r="A520" s="359"/>
      <c r="B520" s="359"/>
      <c r="C520" s="279" t="s">
        <v>42</v>
      </c>
      <c r="D520" s="159">
        <v>3390.6127057637045</v>
      </c>
      <c r="E520" s="160">
        <v>914.2130647749043</v>
      </c>
      <c r="F520" s="160">
        <v>397.70212935823758</v>
      </c>
      <c r="G520" s="160">
        <v>0.80705624999999992</v>
      </c>
      <c r="H520" s="161">
        <f t="shared" si="8"/>
        <v>0.11729506253609664</v>
      </c>
      <c r="I520" s="167"/>
      <c r="J520" s="168"/>
    </row>
    <row r="521" spans="1:10" ht="17.100000000000001" customHeight="1">
      <c r="A521" s="359"/>
      <c r="B521" s="359"/>
      <c r="C521" s="279" t="s">
        <v>43</v>
      </c>
      <c r="D521" s="159">
        <v>7012.8630948275886</v>
      </c>
      <c r="E521" s="160">
        <v>761.91829525862067</v>
      </c>
      <c r="F521" s="160">
        <v>535.15201034482766</v>
      </c>
      <c r="G521" s="160">
        <v>2.8675862068965516</v>
      </c>
      <c r="H521" s="161">
        <f t="shared" si="8"/>
        <v>7.6310060970609092E-2</v>
      </c>
      <c r="I521" s="160">
        <v>15.95094827586207</v>
      </c>
      <c r="J521" s="162">
        <v>8.0650862068965523</v>
      </c>
    </row>
    <row r="522" spans="1:10" ht="17.100000000000001" customHeight="1">
      <c r="A522" s="359"/>
      <c r="B522" s="359"/>
      <c r="C522" s="279" t="s">
        <v>44</v>
      </c>
      <c r="D522" s="159">
        <v>25606.368804649021</v>
      </c>
      <c r="E522" s="160">
        <v>8296.1170986761081</v>
      </c>
      <c r="F522" s="160">
        <v>2068.6022063341543</v>
      </c>
      <c r="G522" s="160">
        <v>122.10106206896552</v>
      </c>
      <c r="H522" s="161">
        <f t="shared" si="8"/>
        <v>8.0784675957591645E-2</v>
      </c>
      <c r="I522" s="167"/>
      <c r="J522" s="168"/>
    </row>
    <row r="523" spans="1:10" ht="17.100000000000001" customHeight="1">
      <c r="A523" s="359"/>
      <c r="B523" s="359"/>
      <c r="C523" s="279" t="s">
        <v>45</v>
      </c>
      <c r="D523" s="159">
        <v>2638.980810036946</v>
      </c>
      <c r="E523" s="160">
        <v>386.75217834975371</v>
      </c>
      <c r="F523" s="160">
        <v>106.73611299999999</v>
      </c>
      <c r="G523" s="160">
        <v>0</v>
      </c>
      <c r="H523" s="161">
        <f t="shared" si="8"/>
        <v>4.0445960271498022E-2</v>
      </c>
      <c r="I523" s="167"/>
      <c r="J523" s="168"/>
    </row>
    <row r="524" spans="1:10" ht="17.100000000000001" customHeight="1">
      <c r="A524" s="359"/>
      <c r="B524" s="359"/>
      <c r="C524" s="279" t="s">
        <v>46</v>
      </c>
      <c r="D524" s="159">
        <v>1733.3231241918104</v>
      </c>
      <c r="E524" s="160">
        <v>553.21570716594829</v>
      </c>
      <c r="F524" s="160">
        <v>360.18810271551729</v>
      </c>
      <c r="G524" s="160">
        <v>0</v>
      </c>
      <c r="H524" s="161">
        <f t="shared" si="8"/>
        <v>0.20780205242081493</v>
      </c>
      <c r="I524" s="167"/>
      <c r="J524" s="168"/>
    </row>
    <row r="525" spans="1:10" ht="17.100000000000001" customHeight="1">
      <c r="A525" s="359"/>
      <c r="B525" s="359"/>
      <c r="C525" s="279" t="s">
        <v>19</v>
      </c>
      <c r="D525" s="163">
        <v>94090.975865119122</v>
      </c>
      <c r="E525" s="164">
        <v>31250.113891725203</v>
      </c>
      <c r="F525" s="164">
        <v>17222.589708554744</v>
      </c>
      <c r="G525" s="164">
        <v>3656.4515832917536</v>
      </c>
      <c r="H525" s="165">
        <f t="shared" si="8"/>
        <v>0.18304188632546009</v>
      </c>
      <c r="I525" s="164">
        <v>54.735988843813388</v>
      </c>
      <c r="J525" s="166">
        <v>49.239781947261669</v>
      </c>
    </row>
    <row r="526" spans="1:10" ht="17.100000000000001" customHeight="1">
      <c r="A526" s="359"/>
      <c r="B526" s="359" t="s">
        <v>47</v>
      </c>
      <c r="C526" s="279" t="s">
        <v>48</v>
      </c>
      <c r="D526" s="159">
        <v>415.41299999999995</v>
      </c>
      <c r="E526" s="160">
        <v>231.08966666666666</v>
      </c>
      <c r="F526" s="160">
        <v>166.73309866666668</v>
      </c>
      <c r="G526" s="160">
        <v>15.988906666666667</v>
      </c>
      <c r="H526" s="161">
        <f t="shared" si="8"/>
        <v>0.40136707004033745</v>
      </c>
      <c r="I526" s="167"/>
      <c r="J526" s="168"/>
    </row>
    <row r="527" spans="1:10" ht="17.100000000000001" customHeight="1">
      <c r="A527" s="359"/>
      <c r="B527" s="359"/>
      <c r="C527" s="279" t="s">
        <v>49</v>
      </c>
      <c r="D527" s="159">
        <v>3584.0989568945006</v>
      </c>
      <c r="E527" s="160">
        <v>3295.3005196177664</v>
      </c>
      <c r="F527" s="160">
        <v>3119.2954340641168</v>
      </c>
      <c r="G527" s="160">
        <v>1790.6739072016896</v>
      </c>
      <c r="H527" s="161">
        <f t="shared" si="8"/>
        <v>0.87031509776361748</v>
      </c>
      <c r="I527" s="167"/>
      <c r="J527" s="168"/>
    </row>
    <row r="528" spans="1:10" ht="17.100000000000001" customHeight="1">
      <c r="A528" s="359"/>
      <c r="B528" s="359"/>
      <c r="C528" s="279" t="s">
        <v>50</v>
      </c>
      <c r="D528" s="159">
        <v>3332.9840909090908</v>
      </c>
      <c r="E528" s="160">
        <v>1976.2307196969703</v>
      </c>
      <c r="F528" s="160">
        <v>1140.6475251111115</v>
      </c>
      <c r="G528" s="160">
        <v>206.59995989898994</v>
      </c>
      <c r="H528" s="161">
        <f t="shared" si="8"/>
        <v>0.34223011391572328</v>
      </c>
      <c r="I528" s="167"/>
      <c r="J528" s="168"/>
    </row>
    <row r="529" spans="1:10" ht="17.100000000000001" customHeight="1">
      <c r="A529" s="359"/>
      <c r="B529" s="359"/>
      <c r="C529" s="279" t="s">
        <v>51</v>
      </c>
      <c r="D529" s="159">
        <v>1128.1601602564101</v>
      </c>
      <c r="E529" s="160">
        <v>1118.6686217948716</v>
      </c>
      <c r="F529" s="160">
        <v>654.00932523076938</v>
      </c>
      <c r="G529" s="160">
        <v>229.32077200000003</v>
      </c>
      <c r="H529" s="161">
        <f t="shared" si="8"/>
        <v>0.5797131899092457</v>
      </c>
      <c r="I529" s="167"/>
      <c r="J529" s="168"/>
    </row>
    <row r="530" spans="1:10" ht="17.100000000000001" customHeight="1">
      <c r="A530" s="359"/>
      <c r="B530" s="359"/>
      <c r="C530" s="279" t="s">
        <v>52</v>
      </c>
      <c r="D530" s="159">
        <v>2964.5720101010106</v>
      </c>
      <c r="E530" s="160">
        <v>2882.9518101010103</v>
      </c>
      <c r="F530" s="160">
        <v>1834.4645433131313</v>
      </c>
      <c r="G530" s="160">
        <v>566.30533257777779</v>
      </c>
      <c r="H530" s="161">
        <f t="shared" si="8"/>
        <v>0.61879574422974681</v>
      </c>
      <c r="I530" s="167"/>
      <c r="J530" s="168"/>
    </row>
    <row r="531" spans="1:10" ht="17.100000000000001" customHeight="1">
      <c r="A531" s="359"/>
      <c r="B531" s="359"/>
      <c r="C531" s="279" t="s">
        <v>54</v>
      </c>
      <c r="D531" s="159">
        <v>3138.9562037220935</v>
      </c>
      <c r="E531" s="160">
        <v>2499.2968075757572</v>
      </c>
      <c r="F531" s="160">
        <v>1718.7507165287152</v>
      </c>
      <c r="G531" s="160">
        <v>577.47378460375182</v>
      </c>
      <c r="H531" s="161">
        <f t="shared" si="8"/>
        <v>0.54755485740472098</v>
      </c>
      <c r="I531" s="160">
        <v>3.4545454545454546</v>
      </c>
      <c r="J531" s="162">
        <v>3.4545454545454546</v>
      </c>
    </row>
    <row r="532" spans="1:10" ht="17.100000000000001" customHeight="1">
      <c r="A532" s="359"/>
      <c r="B532" s="359"/>
      <c r="C532" s="279" t="s">
        <v>55</v>
      </c>
      <c r="D532" s="159">
        <v>1543.3501641414143</v>
      </c>
      <c r="E532" s="160">
        <v>1306.656477272727</v>
      </c>
      <c r="F532" s="160">
        <v>886.94750555151529</v>
      </c>
      <c r="G532" s="160">
        <v>206.80161414949498</v>
      </c>
      <c r="H532" s="161">
        <f t="shared" si="8"/>
        <v>0.57468974064284084</v>
      </c>
      <c r="I532" s="167"/>
      <c r="J532" s="168"/>
    </row>
    <row r="533" spans="1:10" ht="17.100000000000001" customHeight="1">
      <c r="A533" s="359"/>
      <c r="B533" s="359"/>
      <c r="C533" s="279" t="s">
        <v>56</v>
      </c>
      <c r="D533" s="159">
        <v>834.96352096819589</v>
      </c>
      <c r="E533" s="160">
        <v>791.78263314257117</v>
      </c>
      <c r="F533" s="160">
        <v>799.37184465759742</v>
      </c>
      <c r="G533" s="160">
        <v>194.08083657628922</v>
      </c>
      <c r="H533" s="161">
        <f t="shared" si="8"/>
        <v>0.95737337570229708</v>
      </c>
      <c r="I533" s="167"/>
      <c r="J533" s="168"/>
    </row>
    <row r="534" spans="1:10" ht="17.100000000000001" customHeight="1">
      <c r="A534" s="359"/>
      <c r="B534" s="359"/>
      <c r="C534" s="279" t="s">
        <v>57</v>
      </c>
      <c r="D534" s="159">
        <v>1011.4026587301587</v>
      </c>
      <c r="E534" s="160">
        <v>975.49551587301585</v>
      </c>
      <c r="F534" s="160">
        <v>532.23642161811392</v>
      </c>
      <c r="G534" s="160">
        <v>98.958206509803944</v>
      </c>
      <c r="H534" s="161">
        <f t="shared" si="8"/>
        <v>0.52623593286411774</v>
      </c>
      <c r="I534" s="167"/>
      <c r="J534" s="168"/>
    </row>
    <row r="535" spans="1:10" ht="17.100000000000001" customHeight="1">
      <c r="A535" s="359"/>
      <c r="B535" s="359"/>
      <c r="C535" s="279" t="s">
        <v>58</v>
      </c>
      <c r="D535" s="159">
        <v>2555.1876450417476</v>
      </c>
      <c r="E535" s="160">
        <v>2443.5670636179902</v>
      </c>
      <c r="F535" s="160">
        <v>2168.8025718005324</v>
      </c>
      <c r="G535" s="160">
        <v>974.48800169528124</v>
      </c>
      <c r="H535" s="161">
        <f t="shared" si="8"/>
        <v>0.84878407110687859</v>
      </c>
      <c r="I535" s="167"/>
      <c r="J535" s="168"/>
    </row>
    <row r="536" spans="1:10" ht="17.100000000000001" customHeight="1">
      <c r="A536" s="359"/>
      <c r="B536" s="359"/>
      <c r="C536" s="279" t="s">
        <v>59</v>
      </c>
      <c r="D536" s="159">
        <v>1099.9997690476191</v>
      </c>
      <c r="E536" s="160">
        <v>612.97014062049061</v>
      </c>
      <c r="F536" s="160">
        <v>297.92297555555552</v>
      </c>
      <c r="G536" s="160">
        <v>26.062575497835503</v>
      </c>
      <c r="H536" s="161">
        <f t="shared" si="8"/>
        <v>0.27083912555136036</v>
      </c>
      <c r="I536" s="167"/>
      <c r="J536" s="168"/>
    </row>
    <row r="537" spans="1:10" ht="17.100000000000001" customHeight="1">
      <c r="A537" s="359"/>
      <c r="B537" s="359"/>
      <c r="C537" s="279" t="s">
        <v>19</v>
      </c>
      <c r="D537" s="163">
        <v>21609.088179812235</v>
      </c>
      <c r="E537" s="164">
        <v>18134.009975979836</v>
      </c>
      <c r="F537" s="164">
        <v>13319.181962097826</v>
      </c>
      <c r="G537" s="164">
        <v>4886.75389737758</v>
      </c>
      <c r="H537" s="165">
        <f t="shared" si="8"/>
        <v>0.61636945766832252</v>
      </c>
      <c r="I537" s="164">
        <v>3.4545454545454546</v>
      </c>
      <c r="J537" s="166">
        <v>3.4545454545454546</v>
      </c>
    </row>
    <row r="538" spans="1:10" ht="17.100000000000001" customHeight="1">
      <c r="A538" s="359"/>
      <c r="B538" s="359" t="s">
        <v>60</v>
      </c>
      <c r="C538" s="279" t="s">
        <v>61</v>
      </c>
      <c r="D538" s="159">
        <v>919.03969924812031</v>
      </c>
      <c r="E538" s="160">
        <v>0</v>
      </c>
      <c r="F538" s="160">
        <v>0</v>
      </c>
      <c r="G538" s="167"/>
      <c r="H538" s="161">
        <f t="shared" si="8"/>
        <v>0</v>
      </c>
      <c r="I538" s="160">
        <v>0.9</v>
      </c>
      <c r="J538" s="168"/>
    </row>
    <row r="539" spans="1:10" ht="17.100000000000001" customHeight="1">
      <c r="A539" s="359"/>
      <c r="B539" s="359"/>
      <c r="C539" s="279" t="s">
        <v>62</v>
      </c>
      <c r="D539" s="159">
        <v>4164.6584832915614</v>
      </c>
      <c r="E539" s="160">
        <v>309.25616541353389</v>
      </c>
      <c r="F539" s="160">
        <v>133.42205112781957</v>
      </c>
      <c r="G539" s="160">
        <v>0</v>
      </c>
      <c r="H539" s="161">
        <f t="shared" si="8"/>
        <v>3.2036732822896125E-2</v>
      </c>
      <c r="I539" s="167"/>
      <c r="J539" s="168"/>
    </row>
    <row r="540" spans="1:10" ht="17.100000000000001" customHeight="1">
      <c r="A540" s="359"/>
      <c r="B540" s="359"/>
      <c r="C540" s="279" t="s">
        <v>63</v>
      </c>
      <c r="D540" s="159">
        <v>964.05366541353396</v>
      </c>
      <c r="E540" s="160">
        <v>82.694736842105272</v>
      </c>
      <c r="F540" s="160">
        <v>3.2437010526315797</v>
      </c>
      <c r="G540" s="167"/>
      <c r="H540" s="161">
        <f t="shared" si="8"/>
        <v>3.3646478085223434E-3</v>
      </c>
      <c r="I540" s="160">
        <v>2.5842105263157897</v>
      </c>
      <c r="J540" s="168"/>
    </row>
    <row r="541" spans="1:10" ht="17.100000000000001" customHeight="1">
      <c r="A541" s="359"/>
      <c r="B541" s="359"/>
      <c r="C541" s="279" t="s">
        <v>64</v>
      </c>
      <c r="D541" s="159">
        <v>1815.9201221804508</v>
      </c>
      <c r="E541" s="160">
        <v>28.980075187969931</v>
      </c>
      <c r="F541" s="160">
        <v>4.5423037593984965</v>
      </c>
      <c r="G541" s="167"/>
      <c r="H541" s="161">
        <f t="shared" si="8"/>
        <v>2.5013786145749424E-3</v>
      </c>
      <c r="I541" s="167"/>
      <c r="J541" s="168"/>
    </row>
    <row r="542" spans="1:10" ht="17.100000000000001" customHeight="1">
      <c r="A542" s="359"/>
      <c r="B542" s="359"/>
      <c r="C542" s="279" t="s">
        <v>60</v>
      </c>
      <c r="D542" s="159">
        <v>11.25</v>
      </c>
      <c r="E542" s="160">
        <v>0</v>
      </c>
      <c r="F542" s="160">
        <v>0</v>
      </c>
      <c r="G542" s="167"/>
      <c r="H542" s="161">
        <f t="shared" si="8"/>
        <v>0</v>
      </c>
      <c r="I542" s="167"/>
      <c r="J542" s="168"/>
    </row>
    <row r="543" spans="1:10" ht="17.100000000000001" customHeight="1">
      <c r="A543" s="359"/>
      <c r="B543" s="359"/>
      <c r="C543" s="279" t="s">
        <v>65</v>
      </c>
      <c r="D543" s="159">
        <v>6793.1779954051799</v>
      </c>
      <c r="E543" s="160">
        <v>47.40863421052633</v>
      </c>
      <c r="F543" s="160">
        <v>23.611673157894739</v>
      </c>
      <c r="G543" s="167"/>
      <c r="H543" s="161">
        <f t="shared" si="8"/>
        <v>3.4757919156343875E-3</v>
      </c>
      <c r="I543" s="160">
        <v>10.336842105263159</v>
      </c>
      <c r="J543" s="168"/>
    </row>
    <row r="544" spans="1:10" ht="17.100000000000001" customHeight="1">
      <c r="A544" s="359"/>
      <c r="B544" s="359"/>
      <c r="C544" s="279" t="s">
        <v>19</v>
      </c>
      <c r="D544" s="163">
        <v>14668.099965538848</v>
      </c>
      <c r="E544" s="164">
        <v>468.33961165413547</v>
      </c>
      <c r="F544" s="164">
        <v>164.81972909774441</v>
      </c>
      <c r="G544" s="164">
        <v>0</v>
      </c>
      <c r="H544" s="165">
        <f t="shared" si="8"/>
        <v>1.123661070520183E-2</v>
      </c>
      <c r="I544" s="164">
        <v>13.821052631578949</v>
      </c>
      <c r="J544" s="170"/>
    </row>
    <row r="545" spans="1:10" ht="17.100000000000001" customHeight="1">
      <c r="A545" s="359"/>
      <c r="B545" s="359" t="s">
        <v>66</v>
      </c>
      <c r="C545" s="279" t="s">
        <v>67</v>
      </c>
      <c r="D545" s="159">
        <v>1310.6682550236405</v>
      </c>
      <c r="E545" s="160">
        <v>1295.9554890661939</v>
      </c>
      <c r="F545" s="160">
        <v>926.71295999957772</v>
      </c>
      <c r="G545" s="160">
        <v>213.24599421648094</v>
      </c>
      <c r="H545" s="161">
        <f t="shared" si="8"/>
        <v>0.70705379217631437</v>
      </c>
      <c r="I545" s="167"/>
      <c r="J545" s="168"/>
    </row>
    <row r="546" spans="1:10" ht="17.100000000000001" customHeight="1">
      <c r="A546" s="359"/>
      <c r="B546" s="359"/>
      <c r="C546" s="279" t="s">
        <v>68</v>
      </c>
      <c r="D546" s="159">
        <v>783.33169402228987</v>
      </c>
      <c r="E546" s="160">
        <v>783.33169402228987</v>
      </c>
      <c r="F546" s="160">
        <v>710.32982482269517</v>
      </c>
      <c r="G546" s="160">
        <v>162.54902340425531</v>
      </c>
      <c r="H546" s="161">
        <f t="shared" si="8"/>
        <v>0.90680592939532279</v>
      </c>
      <c r="I546" s="167"/>
      <c r="J546" s="168"/>
    </row>
    <row r="547" spans="1:10" ht="17.100000000000001" customHeight="1">
      <c r="A547" s="359"/>
      <c r="B547" s="359"/>
      <c r="C547" s="279" t="s">
        <v>69</v>
      </c>
      <c r="D547" s="159">
        <v>966.50129659938182</v>
      </c>
      <c r="E547" s="160">
        <v>795.01164393526108</v>
      </c>
      <c r="F547" s="160">
        <v>550.77341470812883</v>
      </c>
      <c r="G547" s="160">
        <v>103.73053300600111</v>
      </c>
      <c r="H547" s="161">
        <f t="shared" si="8"/>
        <v>0.56986308931608842</v>
      </c>
      <c r="I547" s="160">
        <v>3.6216039279869072</v>
      </c>
      <c r="J547" s="168"/>
    </row>
    <row r="548" spans="1:10" ht="17.100000000000001" customHeight="1">
      <c r="A548" s="359"/>
      <c r="B548" s="359"/>
      <c r="C548" s="279" t="s">
        <v>70</v>
      </c>
      <c r="D548" s="159">
        <v>176.72147476011682</v>
      </c>
      <c r="E548" s="160">
        <v>102.3146259212905</v>
      </c>
      <c r="F548" s="160">
        <v>66.474347281323887</v>
      </c>
      <c r="G548" s="160">
        <v>8.2208397163120566</v>
      </c>
      <c r="H548" s="161">
        <f t="shared" si="8"/>
        <v>0.3761531945767016</v>
      </c>
      <c r="I548" s="167"/>
      <c r="J548" s="168"/>
    </row>
    <row r="549" spans="1:10" ht="17.100000000000001" customHeight="1">
      <c r="A549" s="359"/>
      <c r="B549" s="359"/>
      <c r="C549" s="279" t="s">
        <v>71</v>
      </c>
      <c r="D549" s="159">
        <v>3311.8828899864916</v>
      </c>
      <c r="E549" s="160">
        <v>3230.3153155184068</v>
      </c>
      <c r="F549" s="160">
        <v>2414.7842202683919</v>
      </c>
      <c r="G549" s="160">
        <v>1232.2111096918773</v>
      </c>
      <c r="H549" s="161">
        <f t="shared" si="8"/>
        <v>0.72912729721498126</v>
      </c>
      <c r="I549" s="160">
        <v>3.9234042553191495</v>
      </c>
      <c r="J549" s="162">
        <v>3.9234042553191495</v>
      </c>
    </row>
    <row r="550" spans="1:10" ht="17.100000000000001" customHeight="1">
      <c r="A550" s="359"/>
      <c r="B550" s="359"/>
      <c r="C550" s="279" t="s">
        <v>72</v>
      </c>
      <c r="D550" s="159">
        <v>1343.8879126838951</v>
      </c>
      <c r="E550" s="160">
        <v>1033.2166025641027</v>
      </c>
      <c r="F550" s="160">
        <v>999.80459375638952</v>
      </c>
      <c r="G550" s="160">
        <v>218.26747992490616</v>
      </c>
      <c r="H550" s="161">
        <f t="shared" si="8"/>
        <v>0.74396427285343125</v>
      </c>
      <c r="I550" s="160">
        <v>6.9414075286415731</v>
      </c>
      <c r="J550" s="168"/>
    </row>
    <row r="551" spans="1:10" ht="17.100000000000001" customHeight="1">
      <c r="A551" s="359"/>
      <c r="B551" s="359"/>
      <c r="C551" s="279" t="s">
        <v>73</v>
      </c>
      <c r="D551" s="159">
        <v>879.81327423167875</v>
      </c>
      <c r="E551" s="160">
        <v>879.81327423167875</v>
      </c>
      <c r="F551" s="160">
        <v>491.46395212765958</v>
      </c>
      <c r="G551" s="160">
        <v>48.612108747044928</v>
      </c>
      <c r="H551" s="161">
        <f t="shared" si="8"/>
        <v>0.55860029226865671</v>
      </c>
      <c r="I551" s="167"/>
      <c r="J551" s="168"/>
    </row>
    <row r="552" spans="1:10" ht="17.100000000000001" customHeight="1">
      <c r="A552" s="359"/>
      <c r="B552" s="359"/>
      <c r="C552" s="279" t="s">
        <v>74</v>
      </c>
      <c r="D552" s="159">
        <v>1313.3912814667606</v>
      </c>
      <c r="E552" s="160">
        <v>1297.1459357220797</v>
      </c>
      <c r="F552" s="160">
        <v>1015.1266236528721</v>
      </c>
      <c r="G552" s="160">
        <v>200.08891516379606</v>
      </c>
      <c r="H552" s="161">
        <f t="shared" si="8"/>
        <v>0.77290495070075815</v>
      </c>
      <c r="I552" s="167"/>
      <c r="J552" s="168"/>
    </row>
    <row r="553" spans="1:10" ht="17.100000000000001" customHeight="1">
      <c r="A553" s="359"/>
      <c r="B553" s="359"/>
      <c r="C553" s="279" t="s">
        <v>19</v>
      </c>
      <c r="D553" s="163">
        <v>10086.198078774254</v>
      </c>
      <c r="E553" s="164">
        <v>9417.104580981304</v>
      </c>
      <c r="F553" s="164">
        <v>7175.4699366170398</v>
      </c>
      <c r="G553" s="164">
        <v>2186.9260038706734</v>
      </c>
      <c r="H553" s="165">
        <f t="shared" si="8"/>
        <v>0.71141473532205834</v>
      </c>
      <c r="I553" s="164">
        <v>14.486415711947629</v>
      </c>
      <c r="J553" s="166">
        <v>3.9234042553191495</v>
      </c>
    </row>
    <row r="554" spans="1:10" ht="17.100000000000001" customHeight="1">
      <c r="A554" s="359"/>
      <c r="B554" s="359" t="s">
        <v>75</v>
      </c>
      <c r="C554" s="279" t="s">
        <v>76</v>
      </c>
      <c r="D554" s="159">
        <v>997.67224099099099</v>
      </c>
      <c r="E554" s="160">
        <v>982.35501126126132</v>
      </c>
      <c r="F554" s="160">
        <v>938.23778558558558</v>
      </c>
      <c r="G554" s="160">
        <v>576.51028500900895</v>
      </c>
      <c r="H554" s="161">
        <f t="shared" si="8"/>
        <v>0.94042687271085246</v>
      </c>
      <c r="I554" s="167"/>
      <c r="J554" s="168"/>
    </row>
    <row r="555" spans="1:10" ht="17.100000000000001" customHeight="1">
      <c r="A555" s="359"/>
      <c r="B555" s="359"/>
      <c r="C555" s="279" t="s">
        <v>77</v>
      </c>
      <c r="D555" s="159">
        <v>916.45121029112238</v>
      </c>
      <c r="E555" s="160">
        <v>911.94614272355477</v>
      </c>
      <c r="F555" s="160">
        <v>1018.742703307982</v>
      </c>
      <c r="G555" s="160">
        <v>1026.7115042264281</v>
      </c>
      <c r="H555" s="161">
        <f t="shared" si="8"/>
        <v>1.1116169544741672</v>
      </c>
      <c r="I555" s="167"/>
      <c r="J555" s="168"/>
    </row>
    <row r="556" spans="1:10" ht="17.100000000000001" customHeight="1">
      <c r="A556" s="359"/>
      <c r="B556" s="359"/>
      <c r="C556" s="279" t="s">
        <v>78</v>
      </c>
      <c r="D556" s="159">
        <v>4683.4356102835827</v>
      </c>
      <c r="E556" s="160">
        <v>4562.0087803286269</v>
      </c>
      <c r="F556" s="160">
        <v>4954.9796616441445</v>
      </c>
      <c r="G556" s="160">
        <v>1680.6425534751431</v>
      </c>
      <c r="H556" s="161">
        <f t="shared" si="8"/>
        <v>1.057979670044854</v>
      </c>
      <c r="I556" s="167"/>
      <c r="J556" s="168"/>
    </row>
    <row r="557" spans="1:10" ht="17.100000000000001" customHeight="1">
      <c r="A557" s="359"/>
      <c r="B557" s="359"/>
      <c r="C557" s="279" t="s">
        <v>79</v>
      </c>
      <c r="D557" s="159">
        <v>3320.0470861486483</v>
      </c>
      <c r="E557" s="160">
        <v>3293.3170185810809</v>
      </c>
      <c r="F557" s="160">
        <v>2267.772073288289</v>
      </c>
      <c r="G557" s="160">
        <v>346.73007858558555</v>
      </c>
      <c r="H557" s="161">
        <f t="shared" si="8"/>
        <v>0.68305419002926582</v>
      </c>
      <c r="I557" s="160">
        <v>0.36040540540540539</v>
      </c>
      <c r="J557" s="162">
        <v>0.36040540540540539</v>
      </c>
    </row>
    <row r="558" spans="1:10" ht="17.100000000000001" customHeight="1">
      <c r="A558" s="359"/>
      <c r="B558" s="359"/>
      <c r="C558" s="279" t="s">
        <v>80</v>
      </c>
      <c r="D558" s="159">
        <v>4522.6641469594579</v>
      </c>
      <c r="E558" s="160">
        <v>4422.3137668918907</v>
      </c>
      <c r="F558" s="160">
        <v>3608.1979396283782</v>
      </c>
      <c r="G558" s="160">
        <v>1213.7666096283783</v>
      </c>
      <c r="H558" s="161">
        <f t="shared" si="8"/>
        <v>0.79780364457399155</v>
      </c>
      <c r="I558" s="167"/>
      <c r="J558" s="168"/>
    </row>
    <row r="559" spans="1:10" ht="17.100000000000001" customHeight="1">
      <c r="A559" s="359"/>
      <c r="B559" s="359"/>
      <c r="C559" s="279" t="s">
        <v>81</v>
      </c>
      <c r="D559" s="159">
        <v>4674.0757430421509</v>
      </c>
      <c r="E559" s="160">
        <v>4636.2519465894484</v>
      </c>
      <c r="F559" s="160">
        <v>4788.2555386132562</v>
      </c>
      <c r="G559" s="160">
        <v>1825.6714330485843</v>
      </c>
      <c r="H559" s="161">
        <f t="shared" si="8"/>
        <v>1.0244283152109963</v>
      </c>
      <c r="I559" s="167"/>
      <c r="J559" s="168"/>
    </row>
    <row r="560" spans="1:10" ht="17.100000000000001" customHeight="1">
      <c r="A560" s="359"/>
      <c r="B560" s="359"/>
      <c r="C560" s="279" t="s">
        <v>82</v>
      </c>
      <c r="D560" s="159">
        <v>1813.8557578828832</v>
      </c>
      <c r="E560" s="160">
        <v>1799.3394290540543</v>
      </c>
      <c r="F560" s="160">
        <v>1129.2064129222972</v>
      </c>
      <c r="G560" s="160">
        <v>628.30944236216226</v>
      </c>
      <c r="H560" s="161">
        <f t="shared" si="8"/>
        <v>0.62254476852133889</v>
      </c>
      <c r="I560" s="167"/>
      <c r="J560" s="168"/>
    </row>
    <row r="561" spans="1:10" ht="17.100000000000001" customHeight="1">
      <c r="A561" s="359"/>
      <c r="B561" s="359"/>
      <c r="C561" s="279" t="s">
        <v>83</v>
      </c>
      <c r="D561" s="159">
        <v>756.57575803278917</v>
      </c>
      <c r="E561" s="160">
        <v>743.06055533008646</v>
      </c>
      <c r="F561" s="160">
        <v>426.33382429141801</v>
      </c>
      <c r="G561" s="160">
        <v>93.377789154820405</v>
      </c>
      <c r="H561" s="161">
        <f t="shared" si="8"/>
        <v>0.5635044736299113</v>
      </c>
      <c r="I561" s="167"/>
      <c r="J561" s="168"/>
    </row>
    <row r="562" spans="1:10" ht="17.100000000000001" customHeight="1">
      <c r="A562" s="359"/>
      <c r="B562" s="359"/>
      <c r="C562" s="279" t="s">
        <v>84</v>
      </c>
      <c r="D562" s="159">
        <v>1007.9428040540538</v>
      </c>
      <c r="E562" s="160">
        <v>979.60864639639624</v>
      </c>
      <c r="F562" s="160">
        <v>968.35656838963962</v>
      </c>
      <c r="G562" s="160">
        <v>487.19074130630634</v>
      </c>
      <c r="H562" s="161">
        <f t="shared" si="8"/>
        <v>0.96072571230709314</v>
      </c>
      <c r="I562" s="167"/>
      <c r="J562" s="168"/>
    </row>
    <row r="563" spans="1:10" ht="17.100000000000001" customHeight="1">
      <c r="A563" s="359"/>
      <c r="B563" s="359"/>
      <c r="C563" s="279" t="s">
        <v>85</v>
      </c>
      <c r="D563" s="159">
        <v>4359.4619023853375</v>
      </c>
      <c r="E563" s="160">
        <v>4359.4619023853375</v>
      </c>
      <c r="F563" s="160">
        <v>2631.2919561363633</v>
      </c>
      <c r="G563" s="160">
        <v>804.16763794737938</v>
      </c>
      <c r="H563" s="161">
        <f t="shared" si="8"/>
        <v>0.60358182157679074</v>
      </c>
      <c r="I563" s="167"/>
      <c r="J563" s="168"/>
    </row>
    <row r="564" spans="1:10" ht="17.100000000000001" customHeight="1">
      <c r="A564" s="359"/>
      <c r="B564" s="359"/>
      <c r="C564" s="279" t="s">
        <v>86</v>
      </c>
      <c r="D564" s="159">
        <v>735.12075363825363</v>
      </c>
      <c r="E564" s="160">
        <v>735.12075363825363</v>
      </c>
      <c r="F564" s="160">
        <v>517.50390836278586</v>
      </c>
      <c r="G564" s="160">
        <v>44.760965176715175</v>
      </c>
      <c r="H564" s="161">
        <f t="shared" si="8"/>
        <v>0.70397129424187765</v>
      </c>
      <c r="I564" s="167"/>
      <c r="J564" s="168"/>
    </row>
    <row r="565" spans="1:10" ht="17.100000000000001" customHeight="1">
      <c r="A565" s="359"/>
      <c r="B565" s="359"/>
      <c r="C565" s="279" t="s">
        <v>87</v>
      </c>
      <c r="D565" s="159">
        <v>3035.6419560810809</v>
      </c>
      <c r="E565" s="160">
        <v>3035.6419560810809</v>
      </c>
      <c r="F565" s="160">
        <v>1408.6304712162164</v>
      </c>
      <c r="G565" s="160">
        <v>212.47980418918928</v>
      </c>
      <c r="H565" s="161">
        <f t="shared" si="8"/>
        <v>0.4640305054403433</v>
      </c>
      <c r="I565" s="160">
        <v>1.8020270270270271</v>
      </c>
      <c r="J565" s="162">
        <v>3.6040540540540542</v>
      </c>
    </row>
    <row r="566" spans="1:10" ht="17.100000000000001" customHeight="1">
      <c r="A566" s="359"/>
      <c r="B566" s="359"/>
      <c r="C566" s="279" t="s">
        <v>19</v>
      </c>
      <c r="D566" s="163">
        <v>30822.944969790347</v>
      </c>
      <c r="E566" s="164">
        <v>30460.42590926107</v>
      </c>
      <c r="F566" s="164">
        <v>24657.508843386357</v>
      </c>
      <c r="G566" s="164">
        <v>8940.3188441097009</v>
      </c>
      <c r="H566" s="165">
        <f t="shared" si="8"/>
        <v>0.79997251617433862</v>
      </c>
      <c r="I566" s="164">
        <v>2.1624324324324324</v>
      </c>
      <c r="J566" s="166">
        <v>3.9644594594594595</v>
      </c>
    </row>
    <row r="567" spans="1:10" ht="17.100000000000001" customHeight="1">
      <c r="A567" s="359"/>
      <c r="B567" s="359" t="s">
        <v>88</v>
      </c>
      <c r="C567" s="279" t="s">
        <v>89</v>
      </c>
      <c r="D567" s="159">
        <v>341.74047505180937</v>
      </c>
      <c r="E567" s="160">
        <v>68.057069982464526</v>
      </c>
      <c r="F567" s="160">
        <v>20.90926701737606</v>
      </c>
      <c r="G567" s="160">
        <v>1.0677073170731708</v>
      </c>
      <c r="H567" s="161">
        <f t="shared" si="8"/>
        <v>6.1184637301759826E-2</v>
      </c>
      <c r="I567" s="167"/>
      <c r="J567" s="168"/>
    </row>
    <row r="568" spans="1:10" ht="17.100000000000001" customHeight="1">
      <c r="A568" s="359"/>
      <c r="B568" s="359"/>
      <c r="C568" s="279" t="s">
        <v>91</v>
      </c>
      <c r="D568" s="159">
        <v>1472.809067514663</v>
      </c>
      <c r="E568" s="160">
        <v>289.78054040093497</v>
      </c>
      <c r="F568" s="160">
        <v>228.82728408288668</v>
      </c>
      <c r="G568" s="160">
        <v>23.629497132422813</v>
      </c>
      <c r="H568" s="161">
        <f t="shared" si="8"/>
        <v>0.15536792183730125</v>
      </c>
      <c r="I568" s="160">
        <v>3.2889198606271779</v>
      </c>
      <c r="J568" s="162">
        <v>1.6444599303135889</v>
      </c>
    </row>
    <row r="569" spans="1:10" ht="17.100000000000001" customHeight="1">
      <c r="A569" s="359"/>
      <c r="B569" s="359"/>
      <c r="C569" s="279" t="s">
        <v>92</v>
      </c>
      <c r="D569" s="159">
        <v>1119.9526926624308</v>
      </c>
      <c r="E569" s="160">
        <v>872.94977198196352</v>
      </c>
      <c r="F569" s="160">
        <v>474.4152681656077</v>
      </c>
      <c r="G569" s="160">
        <v>138.05772834597252</v>
      </c>
      <c r="H569" s="161">
        <f t="shared" si="8"/>
        <v>0.42360295329778097</v>
      </c>
      <c r="I569" s="167"/>
      <c r="J569" s="162">
        <v>2.0390243902439025</v>
      </c>
    </row>
    <row r="570" spans="1:10" ht="17.100000000000001" customHeight="1">
      <c r="A570" s="359"/>
      <c r="B570" s="359"/>
      <c r="C570" s="279" t="s">
        <v>93</v>
      </c>
      <c r="D570" s="159">
        <v>1173.8454191432675</v>
      </c>
      <c r="E570" s="160">
        <v>780.28460340233664</v>
      </c>
      <c r="F570" s="160">
        <v>666.97280905923344</v>
      </c>
      <c r="G570" s="160">
        <v>263.79269768395164</v>
      </c>
      <c r="H570" s="161">
        <f t="shared" si="8"/>
        <v>0.56819475391063368</v>
      </c>
      <c r="I570" s="160">
        <v>6.6731707317073177</v>
      </c>
      <c r="J570" s="168"/>
    </row>
    <row r="571" spans="1:10" ht="17.100000000000001" customHeight="1">
      <c r="A571" s="359"/>
      <c r="B571" s="359"/>
      <c r="C571" s="279" t="s">
        <v>94</v>
      </c>
      <c r="D571" s="159">
        <v>7136.5414096126242</v>
      </c>
      <c r="E571" s="160">
        <v>3860.9625430416068</v>
      </c>
      <c r="F571" s="160">
        <v>2283.3300371879482</v>
      </c>
      <c r="G571" s="160">
        <v>666.80440272596843</v>
      </c>
      <c r="H571" s="161">
        <f t="shared" si="8"/>
        <v>0.31994910505422103</v>
      </c>
      <c r="I571" s="160">
        <v>43.37560975609756</v>
      </c>
      <c r="J571" s="162">
        <v>30.029268292682929</v>
      </c>
    </row>
    <row r="572" spans="1:10" ht="17.100000000000001" customHeight="1">
      <c r="A572" s="359"/>
      <c r="B572" s="359"/>
      <c r="C572" s="279" t="s">
        <v>95</v>
      </c>
      <c r="D572" s="159">
        <v>7240.0753896517945</v>
      </c>
      <c r="E572" s="160">
        <v>3022.7406233062334</v>
      </c>
      <c r="F572" s="160">
        <v>1910.1961714313047</v>
      </c>
      <c r="G572" s="160">
        <v>485.8749790530847</v>
      </c>
      <c r="H572" s="161">
        <f t="shared" si="8"/>
        <v>0.26383650288525157</v>
      </c>
      <c r="I572" s="167"/>
      <c r="J572" s="168"/>
    </row>
    <row r="573" spans="1:10" ht="17.100000000000001" customHeight="1">
      <c r="A573" s="359"/>
      <c r="B573" s="359"/>
      <c r="C573" s="279" t="s">
        <v>96</v>
      </c>
      <c r="D573" s="159">
        <v>527.4524256231573</v>
      </c>
      <c r="E573" s="160">
        <v>342.23160546770299</v>
      </c>
      <c r="F573" s="160">
        <v>190.31944891986063</v>
      </c>
      <c r="G573" s="160">
        <v>100.14166745644599</v>
      </c>
      <c r="H573" s="161">
        <f t="shared" si="8"/>
        <v>0.36082770629978278</v>
      </c>
      <c r="I573" s="167"/>
      <c r="J573" s="168"/>
    </row>
    <row r="574" spans="1:10" ht="17.100000000000001" customHeight="1">
      <c r="A574" s="359"/>
      <c r="B574" s="359"/>
      <c r="C574" s="279" t="s">
        <v>97</v>
      </c>
      <c r="D574" s="159">
        <v>500.21465008767734</v>
      </c>
      <c r="E574" s="160">
        <v>387.64445584863091</v>
      </c>
      <c r="F574" s="160">
        <v>193.07099637641173</v>
      </c>
      <c r="G574" s="160">
        <v>67.933027713399312</v>
      </c>
      <c r="H574" s="161">
        <f t="shared" si="8"/>
        <v>0.38597629306252895</v>
      </c>
      <c r="I574" s="167"/>
      <c r="J574" s="168"/>
    </row>
    <row r="575" spans="1:10" ht="17.100000000000001" customHeight="1">
      <c r="A575" s="359"/>
      <c r="B575" s="359"/>
      <c r="C575" s="279" t="s">
        <v>98</v>
      </c>
      <c r="D575" s="159">
        <v>193.63577918972467</v>
      </c>
      <c r="E575" s="160">
        <v>101.94627519300404</v>
      </c>
      <c r="F575" s="160">
        <v>122.60015009906402</v>
      </c>
      <c r="G575" s="160">
        <v>18.230086274509802</v>
      </c>
      <c r="H575" s="161">
        <f t="shared" si="8"/>
        <v>0.63314822607726939</v>
      </c>
      <c r="I575" s="167"/>
      <c r="J575" s="168"/>
    </row>
    <row r="576" spans="1:10" ht="17.100000000000001" customHeight="1">
      <c r="A576" s="359"/>
      <c r="B576" s="359"/>
      <c r="C576" s="279" t="s">
        <v>99</v>
      </c>
      <c r="D576" s="159">
        <v>1693.9092423573563</v>
      </c>
      <c r="E576" s="160">
        <v>314.43601147776189</v>
      </c>
      <c r="F576" s="160">
        <v>128.29191449067432</v>
      </c>
      <c r="G576" s="160">
        <v>29.614697274031567</v>
      </c>
      <c r="H576" s="161">
        <f t="shared" si="8"/>
        <v>7.5737183128025673E-2</v>
      </c>
      <c r="I576" s="160">
        <v>6.5223529411764707</v>
      </c>
      <c r="J576" s="168"/>
    </row>
    <row r="577" spans="1:10" ht="17.100000000000001" customHeight="1">
      <c r="A577" s="359"/>
      <c r="B577" s="359"/>
      <c r="C577" s="279" t="s">
        <v>19</v>
      </c>
      <c r="D577" s="163">
        <v>21400.176550894506</v>
      </c>
      <c r="E577" s="164">
        <v>10041.033500102638</v>
      </c>
      <c r="F577" s="164">
        <v>6218.9333468303676</v>
      </c>
      <c r="G577" s="164">
        <v>1795.1464909768602</v>
      </c>
      <c r="H577" s="165">
        <f t="shared" si="8"/>
        <v>0.29060196452306475</v>
      </c>
      <c r="I577" s="164">
        <v>59.86005328960853</v>
      </c>
      <c r="J577" s="166">
        <v>33.712752613240418</v>
      </c>
    </row>
    <row r="578" spans="1:10" ht="17.100000000000001" customHeight="1">
      <c r="A578" s="359"/>
      <c r="B578" s="359" t="s">
        <v>100</v>
      </c>
      <c r="C578" s="279" t="s">
        <v>101</v>
      </c>
      <c r="D578" s="159">
        <v>2300.3597550750219</v>
      </c>
      <c r="E578" s="160">
        <v>0</v>
      </c>
      <c r="F578" s="160">
        <v>0</v>
      </c>
      <c r="G578" s="167"/>
      <c r="H578" s="161">
        <f t="shared" si="8"/>
        <v>0</v>
      </c>
      <c r="I578" s="160">
        <v>1.7114077669902916</v>
      </c>
      <c r="J578" s="168"/>
    </row>
    <row r="579" spans="1:10" ht="17.100000000000001" customHeight="1">
      <c r="A579" s="359"/>
      <c r="B579" s="359"/>
      <c r="C579" s="279" t="s">
        <v>102</v>
      </c>
      <c r="D579" s="159">
        <v>196.88598012020341</v>
      </c>
      <c r="E579" s="160">
        <v>0</v>
      </c>
      <c r="F579" s="160">
        <v>0</v>
      </c>
      <c r="G579" s="167"/>
      <c r="H579" s="161">
        <f t="shared" ref="H579:H642" si="9">IFERROR((F579/D579),0)</f>
        <v>0</v>
      </c>
      <c r="I579" s="160">
        <v>1.7373381877022656</v>
      </c>
      <c r="J579" s="168"/>
    </row>
    <row r="580" spans="1:10" ht="17.100000000000001" customHeight="1">
      <c r="A580" s="359"/>
      <c r="B580" s="359"/>
      <c r="C580" s="279" t="s">
        <v>103</v>
      </c>
      <c r="D580" s="159">
        <v>12334.434377063108</v>
      </c>
      <c r="E580" s="160">
        <v>124.73995145631071</v>
      </c>
      <c r="F580" s="160">
        <v>92.333415558252426</v>
      </c>
      <c r="G580" s="167"/>
      <c r="H580" s="161">
        <f t="shared" si="9"/>
        <v>7.4858248652207339E-3</v>
      </c>
      <c r="I580" s="160">
        <v>7.4679611650485436</v>
      </c>
      <c r="J580" s="162">
        <v>7.4679611650485436</v>
      </c>
    </row>
    <row r="581" spans="1:10" ht="17.100000000000001" customHeight="1">
      <c r="A581" s="359"/>
      <c r="B581" s="359"/>
      <c r="C581" s="279" t="s">
        <v>104</v>
      </c>
      <c r="D581" s="159">
        <v>1100.2817899763061</v>
      </c>
      <c r="E581" s="160">
        <v>0.97048611111111127</v>
      </c>
      <c r="F581" s="160">
        <v>8.4781666666666672E-2</v>
      </c>
      <c r="G581" s="167"/>
      <c r="H581" s="161">
        <f t="shared" si="9"/>
        <v>7.7054503163678093E-5</v>
      </c>
      <c r="I581" s="167"/>
      <c r="J581" s="168"/>
    </row>
    <row r="582" spans="1:10" ht="17.100000000000001" customHeight="1">
      <c r="A582" s="359"/>
      <c r="B582" s="359"/>
      <c r="C582" s="279" t="s">
        <v>105</v>
      </c>
      <c r="D582" s="159">
        <v>4319.3717432732319</v>
      </c>
      <c r="E582" s="160">
        <v>45.478994452149792</v>
      </c>
      <c r="F582" s="160">
        <v>45.911336061026361</v>
      </c>
      <c r="G582" s="160">
        <v>2.9125048543689318</v>
      </c>
      <c r="H582" s="161">
        <f t="shared" si="9"/>
        <v>1.0629169886228551E-2</v>
      </c>
      <c r="I582" s="160">
        <v>6.5344660194174757</v>
      </c>
      <c r="J582" s="162">
        <v>6.5344660194174757</v>
      </c>
    </row>
    <row r="583" spans="1:10" ht="17.100000000000001" customHeight="1">
      <c r="A583" s="359"/>
      <c r="B583" s="359"/>
      <c r="C583" s="279" t="s">
        <v>106</v>
      </c>
      <c r="D583" s="159">
        <v>9832.1247475728142</v>
      </c>
      <c r="E583" s="160">
        <v>663.85974029126248</v>
      </c>
      <c r="F583" s="160">
        <v>401.28971077669894</v>
      </c>
      <c r="G583" s="160">
        <v>25.341281553398058</v>
      </c>
      <c r="H583" s="161">
        <f t="shared" si="9"/>
        <v>4.0814139474355471E-2</v>
      </c>
      <c r="I583" s="167"/>
      <c r="J583" s="168"/>
    </row>
    <row r="584" spans="1:10" ht="17.100000000000001" customHeight="1">
      <c r="A584" s="359"/>
      <c r="B584" s="359"/>
      <c r="C584" s="279" t="s">
        <v>107</v>
      </c>
      <c r="D584" s="159">
        <v>12841.325363210821</v>
      </c>
      <c r="E584" s="160">
        <v>982.55031553398112</v>
      </c>
      <c r="F584" s="160">
        <v>579.76116262135952</v>
      </c>
      <c r="G584" s="160">
        <v>215.12706796116504</v>
      </c>
      <c r="H584" s="161">
        <f t="shared" si="9"/>
        <v>4.5148078272537216E-2</v>
      </c>
      <c r="I584" s="160">
        <v>1.1201941747572814</v>
      </c>
      <c r="J584" s="168"/>
    </row>
    <row r="585" spans="1:10" ht="17.100000000000001" customHeight="1">
      <c r="A585" s="359"/>
      <c r="B585" s="359"/>
      <c r="C585" s="279" t="s">
        <v>108</v>
      </c>
      <c r="D585" s="159">
        <v>59.897656250000011</v>
      </c>
      <c r="E585" s="160">
        <v>0</v>
      </c>
      <c r="F585" s="160">
        <v>0</v>
      </c>
      <c r="G585" s="167"/>
      <c r="H585" s="161">
        <f t="shared" si="9"/>
        <v>0</v>
      </c>
      <c r="I585" s="167"/>
      <c r="J585" s="168"/>
    </row>
    <row r="586" spans="1:10" ht="17.100000000000001" customHeight="1">
      <c r="A586" s="359"/>
      <c r="B586" s="359"/>
      <c r="C586" s="279" t="s">
        <v>109</v>
      </c>
      <c r="D586" s="159">
        <v>5344.8422330771309</v>
      </c>
      <c r="E586" s="160">
        <v>275.60889560409925</v>
      </c>
      <c r="F586" s="160">
        <v>232.74701429341968</v>
      </c>
      <c r="G586" s="160">
        <v>26.884660194174756</v>
      </c>
      <c r="H586" s="161">
        <f t="shared" si="9"/>
        <v>4.3546096244532671E-2</v>
      </c>
      <c r="I586" s="167"/>
      <c r="J586" s="168"/>
    </row>
    <row r="587" spans="1:10" ht="17.100000000000001" customHeight="1">
      <c r="A587" s="359"/>
      <c r="B587" s="359"/>
      <c r="C587" s="279" t="s">
        <v>110</v>
      </c>
      <c r="D587" s="159">
        <v>9021.9854241793819</v>
      </c>
      <c r="E587" s="160">
        <v>157.2472572815534</v>
      </c>
      <c r="F587" s="160">
        <v>55.639733495145634</v>
      </c>
      <c r="G587" s="167"/>
      <c r="H587" s="161">
        <f t="shared" si="9"/>
        <v>6.1671273981476742E-3</v>
      </c>
      <c r="I587" s="160">
        <v>1.2446601941747575</v>
      </c>
      <c r="J587" s="162">
        <v>15.558252427184467</v>
      </c>
    </row>
    <row r="588" spans="1:10" ht="17.100000000000001" customHeight="1">
      <c r="A588" s="359"/>
      <c r="B588" s="359"/>
      <c r="C588" s="279" t="s">
        <v>111</v>
      </c>
      <c r="D588" s="159">
        <v>8551.312286754508</v>
      </c>
      <c r="E588" s="160">
        <v>217.42191019417476</v>
      </c>
      <c r="F588" s="160">
        <v>136.29717838187702</v>
      </c>
      <c r="G588" s="160">
        <v>9.857708737864078</v>
      </c>
      <c r="H588" s="161">
        <f t="shared" si="9"/>
        <v>1.5938744114513691E-2</v>
      </c>
      <c r="I588" s="160">
        <v>14.535852981969487</v>
      </c>
      <c r="J588" s="162">
        <v>3.3339112343966715</v>
      </c>
    </row>
    <row r="589" spans="1:10" ht="17.100000000000001" customHeight="1">
      <c r="A589" s="359"/>
      <c r="B589" s="359"/>
      <c r="C589" s="279" t="s">
        <v>112</v>
      </c>
      <c r="D589" s="159">
        <v>2906.4582506934817</v>
      </c>
      <c r="E589" s="160">
        <v>101.57649618585297</v>
      </c>
      <c r="F589" s="160">
        <v>14.853276893203883</v>
      </c>
      <c r="G589" s="160">
        <v>0</v>
      </c>
      <c r="H589" s="161">
        <f t="shared" si="9"/>
        <v>5.1104387581207772E-3</v>
      </c>
      <c r="I589" s="167"/>
      <c r="J589" s="168"/>
    </row>
    <row r="590" spans="1:10" ht="17.100000000000001" customHeight="1">
      <c r="A590" s="359"/>
      <c r="B590" s="359"/>
      <c r="C590" s="279" t="s">
        <v>113</v>
      </c>
      <c r="D590" s="159">
        <v>213.96869040395285</v>
      </c>
      <c r="E590" s="160">
        <v>23.337378640776702</v>
      </c>
      <c r="F590" s="160">
        <v>7.4679611650485445</v>
      </c>
      <c r="G590" s="167"/>
      <c r="H590" s="161">
        <f t="shared" si="9"/>
        <v>3.4902121197964681E-2</v>
      </c>
      <c r="I590" s="167"/>
      <c r="J590" s="168"/>
    </row>
    <row r="591" spans="1:10" ht="17.100000000000001" customHeight="1">
      <c r="A591" s="359"/>
      <c r="B591" s="359"/>
      <c r="C591" s="279" t="s">
        <v>114</v>
      </c>
      <c r="D591" s="159">
        <v>598.97880836800744</v>
      </c>
      <c r="E591" s="160">
        <v>7.820169902912621</v>
      </c>
      <c r="F591" s="160">
        <v>1.5909417475728156</v>
      </c>
      <c r="G591" s="167"/>
      <c r="H591" s="161">
        <f t="shared" si="9"/>
        <v>2.6560902077780264E-3</v>
      </c>
      <c r="I591" s="160">
        <v>0.62233009708737874</v>
      </c>
      <c r="J591" s="168"/>
    </row>
    <row r="592" spans="1:10" ht="17.100000000000001" customHeight="1">
      <c r="A592" s="359"/>
      <c r="B592" s="359"/>
      <c r="C592" s="279" t="s">
        <v>115</v>
      </c>
      <c r="D592" s="159">
        <v>4175.3677408402682</v>
      </c>
      <c r="E592" s="160">
        <v>0</v>
      </c>
      <c r="F592" s="160">
        <v>0</v>
      </c>
      <c r="G592" s="167"/>
      <c r="H592" s="161">
        <f t="shared" si="9"/>
        <v>0</v>
      </c>
      <c r="I592" s="167"/>
      <c r="J592" s="168"/>
    </row>
    <row r="593" spans="1:10" ht="17.100000000000001" customHeight="1">
      <c r="A593" s="359"/>
      <c r="B593" s="359"/>
      <c r="C593" s="279" t="s">
        <v>19</v>
      </c>
      <c r="D593" s="163">
        <v>73797.594846858236</v>
      </c>
      <c r="E593" s="164">
        <v>2600.6115956541844</v>
      </c>
      <c r="F593" s="164">
        <v>1567.9765126602715</v>
      </c>
      <c r="G593" s="164">
        <v>280.12322330097084</v>
      </c>
      <c r="H593" s="165">
        <f t="shared" si="9"/>
        <v>2.124698665199147E-2</v>
      </c>
      <c r="I593" s="164">
        <v>34.974210587147482</v>
      </c>
      <c r="J593" s="166">
        <v>32.894590846047159</v>
      </c>
    </row>
    <row r="594" spans="1:10" ht="17.100000000000001" customHeight="1">
      <c r="A594" s="359"/>
      <c r="B594" s="359" t="s">
        <v>116</v>
      </c>
      <c r="C594" s="279" t="s">
        <v>117</v>
      </c>
      <c r="D594" s="159">
        <v>1170.5124084249087</v>
      </c>
      <c r="E594" s="160">
        <v>179.29065934065937</v>
      </c>
      <c r="F594" s="160">
        <v>36.722975274725279</v>
      </c>
      <c r="G594" s="167"/>
      <c r="H594" s="161">
        <f t="shared" si="9"/>
        <v>3.1373418180283351E-2</v>
      </c>
      <c r="I594" s="167"/>
      <c r="J594" s="168"/>
    </row>
    <row r="595" spans="1:10" ht="17.100000000000001" customHeight="1">
      <c r="A595" s="359"/>
      <c r="B595" s="359"/>
      <c r="C595" s="279" t="s">
        <v>118</v>
      </c>
      <c r="D595" s="159">
        <v>3388.0107430264193</v>
      </c>
      <c r="E595" s="160">
        <v>813.65970090909093</v>
      </c>
      <c r="F595" s="160">
        <v>421.46490040093249</v>
      </c>
      <c r="G595" s="160">
        <v>143.90039038461541</v>
      </c>
      <c r="H595" s="161">
        <f t="shared" si="9"/>
        <v>0.12439892679456181</v>
      </c>
      <c r="I595" s="160">
        <v>14.545961538461539</v>
      </c>
      <c r="J595" s="162">
        <v>14.545961538461539</v>
      </c>
    </row>
    <row r="596" spans="1:10" ht="17.100000000000001" customHeight="1">
      <c r="A596" s="359"/>
      <c r="B596" s="359"/>
      <c r="C596" s="279" t="s">
        <v>119</v>
      </c>
      <c r="D596" s="159">
        <v>64.834157692307699</v>
      </c>
      <c r="E596" s="160">
        <v>19.504348076923076</v>
      </c>
      <c r="F596" s="160">
        <v>5.8394124615384619</v>
      </c>
      <c r="G596" s="167"/>
      <c r="H596" s="161">
        <f t="shared" si="9"/>
        <v>9.0066913327560422E-2</v>
      </c>
      <c r="I596" s="167"/>
      <c r="J596" s="168"/>
    </row>
    <row r="597" spans="1:10" ht="17.100000000000001" customHeight="1">
      <c r="A597" s="359"/>
      <c r="B597" s="359"/>
      <c r="C597" s="279" t="s">
        <v>120</v>
      </c>
      <c r="D597" s="159">
        <v>1527.6629813797315</v>
      </c>
      <c r="E597" s="160">
        <v>151.4072951770452</v>
      </c>
      <c r="F597" s="160">
        <v>29.941788173382168</v>
      </c>
      <c r="G597" s="167"/>
      <c r="H597" s="161">
        <f t="shared" si="9"/>
        <v>1.9599734063294377E-2</v>
      </c>
      <c r="I597" s="167"/>
      <c r="J597" s="168"/>
    </row>
    <row r="598" spans="1:10" ht="17.100000000000001" customHeight="1">
      <c r="A598" s="359"/>
      <c r="B598" s="359"/>
      <c r="C598" s="279" t="s">
        <v>121</v>
      </c>
      <c r="D598" s="159">
        <v>2051.4976616954482</v>
      </c>
      <c r="E598" s="160">
        <v>568.46322527472535</v>
      </c>
      <c r="F598" s="160">
        <v>386.93372571428569</v>
      </c>
      <c r="G598" s="160">
        <v>74.45628131868132</v>
      </c>
      <c r="H598" s="161">
        <f t="shared" si="9"/>
        <v>0.18861036643566367</v>
      </c>
      <c r="I598" s="160">
        <v>1.8642857142857143</v>
      </c>
      <c r="J598" s="162">
        <v>2.4857142857142858</v>
      </c>
    </row>
    <row r="599" spans="1:10" ht="17.100000000000001" customHeight="1">
      <c r="A599" s="359"/>
      <c r="B599" s="359"/>
      <c r="C599" s="279" t="s">
        <v>123</v>
      </c>
      <c r="D599" s="159">
        <v>145.4596153846154</v>
      </c>
      <c r="E599" s="160">
        <v>13.52519230769231</v>
      </c>
      <c r="F599" s="160">
        <v>3.3175000000000003</v>
      </c>
      <c r="G599" s="167"/>
      <c r="H599" s="161">
        <f t="shared" si="9"/>
        <v>2.2807017543859647E-2</v>
      </c>
      <c r="I599" s="167"/>
      <c r="J599" s="168"/>
    </row>
    <row r="600" spans="1:10" ht="17.100000000000001" customHeight="1">
      <c r="A600" s="359"/>
      <c r="B600" s="359"/>
      <c r="C600" s="279" t="s">
        <v>124</v>
      </c>
      <c r="D600" s="159">
        <v>4504.4831318681308</v>
      </c>
      <c r="E600" s="160">
        <v>932.01301373626382</v>
      </c>
      <c r="F600" s="160">
        <v>240.34260252747254</v>
      </c>
      <c r="G600" s="160">
        <v>25.864659076923079</v>
      </c>
      <c r="H600" s="161">
        <f t="shared" si="9"/>
        <v>5.3356310922135913E-2</v>
      </c>
      <c r="I600" s="160">
        <v>6.1246153846153852</v>
      </c>
      <c r="J600" s="168"/>
    </row>
    <row r="601" spans="1:10" ht="17.100000000000001" customHeight="1">
      <c r="A601" s="359"/>
      <c r="B601" s="359"/>
      <c r="C601" s="279" t="s">
        <v>125</v>
      </c>
      <c r="D601" s="159">
        <v>1442.3469230769233</v>
      </c>
      <c r="E601" s="160">
        <v>584.08415384615387</v>
      </c>
      <c r="F601" s="160">
        <v>294.75503655384614</v>
      </c>
      <c r="G601" s="160">
        <v>2.0823692307692312</v>
      </c>
      <c r="H601" s="161">
        <f t="shared" si="9"/>
        <v>0.2043579334748761</v>
      </c>
      <c r="I601" s="160">
        <v>19.190461538461541</v>
      </c>
      <c r="J601" s="162">
        <v>32.256307692307693</v>
      </c>
    </row>
    <row r="602" spans="1:10" ht="17.100000000000001" customHeight="1">
      <c r="A602" s="359"/>
      <c r="B602" s="359"/>
      <c r="C602" s="279" t="s">
        <v>126</v>
      </c>
      <c r="D602" s="159">
        <v>109.28226648351648</v>
      </c>
      <c r="E602" s="160">
        <v>40.830769230769235</v>
      </c>
      <c r="F602" s="160">
        <v>5.8183846153846162</v>
      </c>
      <c r="G602" s="167"/>
      <c r="H602" s="161">
        <f t="shared" si="9"/>
        <v>5.3241800363485581E-2</v>
      </c>
      <c r="I602" s="167"/>
      <c r="J602" s="168"/>
    </row>
    <row r="603" spans="1:10" ht="17.100000000000001" customHeight="1">
      <c r="A603" s="359"/>
      <c r="B603" s="359"/>
      <c r="C603" s="279" t="s">
        <v>127</v>
      </c>
      <c r="D603" s="159">
        <v>4484.8176666666677</v>
      </c>
      <c r="E603" s="160">
        <v>1900.2798786324788</v>
      </c>
      <c r="F603" s="160">
        <v>498.52944690598287</v>
      </c>
      <c r="G603" s="160">
        <v>9.4727384615384604</v>
      </c>
      <c r="H603" s="161">
        <f t="shared" si="9"/>
        <v>0.11115935673623804</v>
      </c>
      <c r="I603" s="160">
        <v>9.1869230769230779</v>
      </c>
      <c r="J603" s="162">
        <v>9.1869230769230779</v>
      </c>
    </row>
    <row r="604" spans="1:10" ht="17.100000000000001" customHeight="1">
      <c r="A604" s="359"/>
      <c r="B604" s="359"/>
      <c r="C604" s="279" t="s">
        <v>128</v>
      </c>
      <c r="D604" s="159">
        <v>2052.0856049755798</v>
      </c>
      <c r="E604" s="160">
        <v>98.531355921855919</v>
      </c>
      <c r="F604" s="160">
        <v>18.575295726495728</v>
      </c>
      <c r="G604" s="167"/>
      <c r="H604" s="161">
        <f t="shared" si="9"/>
        <v>9.0519107397163279E-3</v>
      </c>
      <c r="I604" s="167"/>
      <c r="J604" s="168"/>
    </row>
    <row r="605" spans="1:10" ht="17.100000000000001" customHeight="1">
      <c r="A605" s="359"/>
      <c r="B605" s="359"/>
      <c r="C605" s="279" t="s">
        <v>129</v>
      </c>
      <c r="D605" s="159">
        <v>2491.8111111111111</v>
      </c>
      <c r="E605" s="160">
        <v>384.65987179487183</v>
      </c>
      <c r="F605" s="160">
        <v>51.876036717948715</v>
      </c>
      <c r="G605" s="167"/>
      <c r="H605" s="161">
        <f t="shared" si="9"/>
        <v>2.0818607191624941E-2</v>
      </c>
      <c r="I605" s="160">
        <v>19.598769230769232</v>
      </c>
      <c r="J605" s="162">
        <v>35.93107692307693</v>
      </c>
    </row>
    <row r="606" spans="1:10" ht="17.100000000000001" customHeight="1">
      <c r="A606" s="359"/>
      <c r="B606" s="359"/>
      <c r="C606" s="279" t="s">
        <v>130</v>
      </c>
      <c r="D606" s="159">
        <v>163.32307692307694</v>
      </c>
      <c r="E606" s="160">
        <v>20.415384615384617</v>
      </c>
      <c r="F606" s="160">
        <v>29.091923076923081</v>
      </c>
      <c r="G606" s="167"/>
      <c r="H606" s="161">
        <f t="shared" si="9"/>
        <v>0.17812500000000001</v>
      </c>
      <c r="I606" s="167"/>
      <c r="J606" s="168"/>
    </row>
    <row r="607" spans="1:10" ht="17.100000000000001" customHeight="1">
      <c r="A607" s="359"/>
      <c r="B607" s="359"/>
      <c r="C607" s="279" t="s">
        <v>131</v>
      </c>
      <c r="D607" s="159">
        <v>84.723846153846168</v>
      </c>
      <c r="E607" s="160">
        <v>0</v>
      </c>
      <c r="F607" s="160">
        <v>0</v>
      </c>
      <c r="G607" s="167"/>
      <c r="H607" s="161">
        <f t="shared" si="9"/>
        <v>0</v>
      </c>
      <c r="I607" s="167"/>
      <c r="J607" s="168"/>
    </row>
    <row r="608" spans="1:10" ht="17.100000000000001" customHeight="1">
      <c r="A608" s="359"/>
      <c r="B608" s="359"/>
      <c r="C608" s="279" t="s">
        <v>132</v>
      </c>
      <c r="D608" s="159">
        <v>1932.8518146520148</v>
      </c>
      <c r="E608" s="160">
        <v>646.51148351648351</v>
      </c>
      <c r="F608" s="160">
        <v>281.32691648351653</v>
      </c>
      <c r="G608" s="160">
        <v>53.348316483516484</v>
      </c>
      <c r="H608" s="161">
        <f t="shared" si="9"/>
        <v>0.14555017324707112</v>
      </c>
      <c r="I608" s="167"/>
      <c r="J608" s="168"/>
    </row>
    <row r="609" spans="1:10" ht="17.100000000000001" customHeight="1">
      <c r="A609" s="359"/>
      <c r="B609" s="359"/>
      <c r="C609" s="279" t="s">
        <v>19</v>
      </c>
      <c r="D609" s="163">
        <v>25613.703009514298</v>
      </c>
      <c r="E609" s="164">
        <v>6353.176332380398</v>
      </c>
      <c r="F609" s="164">
        <v>2304.5359446324342</v>
      </c>
      <c r="G609" s="164">
        <v>309.12475495604394</v>
      </c>
      <c r="H609" s="165">
        <f t="shared" si="9"/>
        <v>8.9972775267067262E-2</v>
      </c>
      <c r="I609" s="164">
        <v>70.511016483516499</v>
      </c>
      <c r="J609" s="166">
        <v>94.405983516483531</v>
      </c>
    </row>
    <row r="610" spans="1:10" ht="17.100000000000001" customHeight="1">
      <c r="A610" s="359" t="s">
        <v>145</v>
      </c>
      <c r="B610" s="359" t="s">
        <v>5</v>
      </c>
      <c r="C610" s="279" t="s">
        <v>18</v>
      </c>
      <c r="D610" s="159">
        <v>184.96470588235292</v>
      </c>
      <c r="E610" s="160">
        <v>46.241176470588229</v>
      </c>
      <c r="F610" s="160">
        <v>13.317458823529408</v>
      </c>
      <c r="G610" s="167"/>
      <c r="H610" s="161">
        <f t="shared" si="9"/>
        <v>7.1999999999999995E-2</v>
      </c>
      <c r="I610" s="167"/>
      <c r="J610" s="168"/>
    </row>
    <row r="611" spans="1:10" ht="17.100000000000001" customHeight="1">
      <c r="A611" s="359"/>
      <c r="B611" s="359"/>
      <c r="C611" s="279" t="s">
        <v>19</v>
      </c>
      <c r="D611" s="163">
        <v>184.96470588235292</v>
      </c>
      <c r="E611" s="164">
        <v>46.241176470588229</v>
      </c>
      <c r="F611" s="164">
        <v>13.317458823529408</v>
      </c>
      <c r="G611" s="169"/>
      <c r="H611" s="165">
        <f t="shared" si="9"/>
        <v>7.1999999999999995E-2</v>
      </c>
      <c r="I611" s="169"/>
      <c r="J611" s="170"/>
    </row>
    <row r="612" spans="1:10" ht="17.100000000000001" customHeight="1">
      <c r="A612" s="359"/>
      <c r="B612" s="359" t="s">
        <v>20</v>
      </c>
      <c r="C612" s="279" t="s">
        <v>27</v>
      </c>
      <c r="D612" s="159">
        <v>210.23888888888888</v>
      </c>
      <c r="E612" s="160">
        <v>91.709722222222211</v>
      </c>
      <c r="F612" s="160">
        <v>92.481777777777779</v>
      </c>
      <c r="G612" s="167"/>
      <c r="H612" s="161">
        <f t="shared" si="9"/>
        <v>0.43988901514150575</v>
      </c>
      <c r="I612" s="167"/>
      <c r="J612" s="168"/>
    </row>
    <row r="613" spans="1:10" ht="17.100000000000001" customHeight="1">
      <c r="A613" s="359"/>
      <c r="B613" s="359"/>
      <c r="C613" s="279" t="s">
        <v>19</v>
      </c>
      <c r="D613" s="163">
        <v>210.23888888888888</v>
      </c>
      <c r="E613" s="164">
        <v>91.709722222222211</v>
      </c>
      <c r="F613" s="164">
        <v>92.481777777777779</v>
      </c>
      <c r="G613" s="169"/>
      <c r="H613" s="165">
        <f t="shared" si="9"/>
        <v>0.43988901514150575</v>
      </c>
      <c r="I613" s="169"/>
      <c r="J613" s="170"/>
    </row>
    <row r="614" spans="1:10" ht="17.100000000000001" customHeight="1">
      <c r="A614" s="359"/>
      <c r="B614" s="359" t="s">
        <v>31</v>
      </c>
      <c r="C614" s="279" t="s">
        <v>34</v>
      </c>
      <c r="D614" s="159">
        <v>100.81357758620689</v>
      </c>
      <c r="E614" s="160">
        <v>25.203394396551722</v>
      </c>
      <c r="F614" s="160">
        <v>86.195608836206887</v>
      </c>
      <c r="G614" s="167"/>
      <c r="H614" s="161">
        <f t="shared" si="9"/>
        <v>0.85499999999999998</v>
      </c>
      <c r="I614" s="167"/>
      <c r="J614" s="168"/>
    </row>
    <row r="615" spans="1:10" ht="17.100000000000001" customHeight="1">
      <c r="A615" s="359"/>
      <c r="B615" s="359"/>
      <c r="C615" s="279" t="s">
        <v>35</v>
      </c>
      <c r="D615" s="159">
        <v>101.62008620689656</v>
      </c>
      <c r="E615" s="160">
        <v>101.62008620689656</v>
      </c>
      <c r="F615" s="160">
        <v>5.9592025862068967</v>
      </c>
      <c r="G615" s="167"/>
      <c r="H615" s="161">
        <f t="shared" si="9"/>
        <v>5.8641975308641972E-2</v>
      </c>
      <c r="I615" s="167"/>
      <c r="J615" s="168"/>
    </row>
    <row r="616" spans="1:10" ht="17.100000000000001" customHeight="1">
      <c r="A616" s="359"/>
      <c r="B616" s="359"/>
      <c r="C616" s="279" t="s">
        <v>36</v>
      </c>
      <c r="D616" s="159">
        <v>26.606250000000003</v>
      </c>
      <c r="E616" s="160">
        <v>0</v>
      </c>
      <c r="F616" s="160">
        <v>0</v>
      </c>
      <c r="G616" s="167"/>
      <c r="H616" s="161">
        <f t="shared" si="9"/>
        <v>0</v>
      </c>
      <c r="I616" s="167"/>
      <c r="J616" s="168"/>
    </row>
    <row r="617" spans="1:10" ht="17.100000000000001" customHeight="1">
      <c r="A617" s="359"/>
      <c r="B617" s="359"/>
      <c r="C617" s="279" t="s">
        <v>19</v>
      </c>
      <c r="D617" s="163">
        <v>229.03991379310344</v>
      </c>
      <c r="E617" s="164">
        <v>126.82348060344827</v>
      </c>
      <c r="F617" s="164">
        <v>92.154811422413786</v>
      </c>
      <c r="G617" s="169"/>
      <c r="H617" s="165">
        <f t="shared" si="9"/>
        <v>0.40235262883332712</v>
      </c>
      <c r="I617" s="169"/>
      <c r="J617" s="170"/>
    </row>
    <row r="618" spans="1:10" ht="17.100000000000001" customHeight="1">
      <c r="A618" s="359"/>
      <c r="B618" s="359" t="s">
        <v>60</v>
      </c>
      <c r="C618" s="279" t="s">
        <v>65</v>
      </c>
      <c r="D618" s="159">
        <v>152.46842105263161</v>
      </c>
      <c r="E618" s="160">
        <v>0</v>
      </c>
      <c r="F618" s="160">
        <v>0</v>
      </c>
      <c r="G618" s="167"/>
      <c r="H618" s="161">
        <f t="shared" si="9"/>
        <v>0</v>
      </c>
      <c r="I618" s="167"/>
      <c r="J618" s="168"/>
    </row>
    <row r="619" spans="1:10" ht="17.100000000000001" customHeight="1">
      <c r="A619" s="359"/>
      <c r="B619" s="359"/>
      <c r="C619" s="279" t="s">
        <v>19</v>
      </c>
      <c r="D619" s="163">
        <v>152.46842105263161</v>
      </c>
      <c r="E619" s="164">
        <v>0</v>
      </c>
      <c r="F619" s="164">
        <v>0</v>
      </c>
      <c r="G619" s="169"/>
      <c r="H619" s="165">
        <f t="shared" si="9"/>
        <v>0</v>
      </c>
      <c r="I619" s="169"/>
      <c r="J619" s="170"/>
    </row>
    <row r="620" spans="1:10" ht="17.100000000000001" customHeight="1">
      <c r="A620" s="359"/>
      <c r="B620" s="359" t="s">
        <v>66</v>
      </c>
      <c r="C620" s="279" t="s">
        <v>67</v>
      </c>
      <c r="D620" s="159">
        <v>4.75</v>
      </c>
      <c r="E620" s="160">
        <v>4.75</v>
      </c>
      <c r="F620" s="160">
        <v>3.61</v>
      </c>
      <c r="G620" s="167"/>
      <c r="H620" s="161">
        <f t="shared" si="9"/>
        <v>0.76</v>
      </c>
      <c r="I620" s="167"/>
      <c r="J620" s="168"/>
    </row>
    <row r="621" spans="1:10" ht="17.100000000000001" customHeight="1">
      <c r="A621" s="359"/>
      <c r="B621" s="359"/>
      <c r="C621" s="279" t="s">
        <v>19</v>
      </c>
      <c r="D621" s="163">
        <v>4.75</v>
      </c>
      <c r="E621" s="164">
        <v>4.75</v>
      </c>
      <c r="F621" s="164">
        <v>3.61</v>
      </c>
      <c r="G621" s="169"/>
      <c r="H621" s="165">
        <f t="shared" si="9"/>
        <v>0.76</v>
      </c>
      <c r="I621" s="169"/>
      <c r="J621" s="170"/>
    </row>
    <row r="622" spans="1:10" ht="17.100000000000001" customHeight="1">
      <c r="A622" s="359"/>
      <c r="B622" s="359" t="s">
        <v>75</v>
      </c>
      <c r="C622" s="279" t="s">
        <v>81</v>
      </c>
      <c r="D622" s="159">
        <v>16.018018018018019</v>
      </c>
      <c r="E622" s="160">
        <v>16.018018018018019</v>
      </c>
      <c r="F622" s="160">
        <v>15.217117117117118</v>
      </c>
      <c r="G622" s="167"/>
      <c r="H622" s="161">
        <f t="shared" si="9"/>
        <v>0.95</v>
      </c>
      <c r="I622" s="167"/>
      <c r="J622" s="168"/>
    </row>
    <row r="623" spans="1:10" ht="17.100000000000001" customHeight="1">
      <c r="A623" s="359"/>
      <c r="B623" s="359"/>
      <c r="C623" s="279" t="s">
        <v>82</v>
      </c>
      <c r="D623" s="159">
        <v>39.644594594594594</v>
      </c>
      <c r="E623" s="160">
        <v>39.644594594594594</v>
      </c>
      <c r="F623" s="160">
        <v>27.71950054054054</v>
      </c>
      <c r="G623" s="167"/>
      <c r="H623" s="161">
        <f t="shared" si="9"/>
        <v>0.69920000000000004</v>
      </c>
      <c r="I623" s="167"/>
      <c r="J623" s="168"/>
    </row>
    <row r="624" spans="1:10" ht="17.100000000000001" customHeight="1">
      <c r="A624" s="359"/>
      <c r="B624" s="359"/>
      <c r="C624" s="279" t="s">
        <v>19</v>
      </c>
      <c r="D624" s="163">
        <v>55.662612612612612</v>
      </c>
      <c r="E624" s="164">
        <v>55.662612612612612</v>
      </c>
      <c r="F624" s="164">
        <v>42.936617657657656</v>
      </c>
      <c r="G624" s="169"/>
      <c r="H624" s="165">
        <f t="shared" si="9"/>
        <v>0.77137266187050357</v>
      </c>
      <c r="I624" s="169"/>
      <c r="J624" s="170"/>
    </row>
    <row r="625" spans="1:10" ht="17.100000000000001" customHeight="1">
      <c r="A625" s="359"/>
      <c r="B625" s="359" t="s">
        <v>100</v>
      </c>
      <c r="C625" s="279" t="s">
        <v>109</v>
      </c>
      <c r="D625" s="159">
        <v>96.461165048543691</v>
      </c>
      <c r="E625" s="160">
        <v>0</v>
      </c>
      <c r="F625" s="160">
        <v>0</v>
      </c>
      <c r="G625" s="167"/>
      <c r="H625" s="161">
        <f t="shared" si="9"/>
        <v>0</v>
      </c>
      <c r="I625" s="167"/>
      <c r="J625" s="168"/>
    </row>
    <row r="626" spans="1:10" ht="17.100000000000001" customHeight="1">
      <c r="A626" s="359"/>
      <c r="B626" s="359"/>
      <c r="C626" s="279" t="s">
        <v>19</v>
      </c>
      <c r="D626" s="163">
        <v>96.461165048543691</v>
      </c>
      <c r="E626" s="164">
        <v>0</v>
      </c>
      <c r="F626" s="164">
        <v>0</v>
      </c>
      <c r="G626" s="169"/>
      <c r="H626" s="165">
        <f t="shared" si="9"/>
        <v>0</v>
      </c>
      <c r="I626" s="169"/>
      <c r="J626" s="170"/>
    </row>
    <row r="627" spans="1:10" ht="17.100000000000001" customHeight="1">
      <c r="A627" s="359" t="s">
        <v>206</v>
      </c>
      <c r="B627" s="359" t="s">
        <v>5</v>
      </c>
      <c r="C627" s="279" t="s">
        <v>7</v>
      </c>
      <c r="D627" s="159">
        <v>18038.005838235295</v>
      </c>
      <c r="E627" s="160">
        <v>2984.8943647058832</v>
      </c>
      <c r="F627" s="160">
        <v>1935.2876443627445</v>
      </c>
      <c r="G627" s="160">
        <v>523.1173573333333</v>
      </c>
      <c r="H627" s="161">
        <f t="shared" si="9"/>
        <v>0.10728944550292255</v>
      </c>
      <c r="I627" s="160">
        <v>201.80970588235294</v>
      </c>
      <c r="J627" s="162">
        <v>91.161176470588245</v>
      </c>
    </row>
    <row r="628" spans="1:10" ht="17.100000000000001" customHeight="1">
      <c r="A628" s="359"/>
      <c r="B628" s="359"/>
      <c r="C628" s="279" t="s">
        <v>9</v>
      </c>
      <c r="D628" s="159">
        <v>10311.706070728293</v>
      </c>
      <c r="E628" s="160">
        <v>3077.044772058824</v>
      </c>
      <c r="F628" s="160">
        <v>715.45426095098037</v>
      </c>
      <c r="G628" s="160">
        <v>449.30981949117648</v>
      </c>
      <c r="H628" s="161">
        <f t="shared" si="9"/>
        <v>6.9382724453515135E-2</v>
      </c>
      <c r="I628" s="160">
        <v>42.401507352941181</v>
      </c>
      <c r="J628" s="162">
        <v>28.364007352941176</v>
      </c>
    </row>
    <row r="629" spans="1:10" ht="17.100000000000001" customHeight="1">
      <c r="A629" s="359"/>
      <c r="B629" s="359"/>
      <c r="C629" s="279" t="s">
        <v>10</v>
      </c>
      <c r="D629" s="159">
        <v>1815.9321556956111</v>
      </c>
      <c r="E629" s="160">
        <v>1234.9382492997197</v>
      </c>
      <c r="F629" s="160">
        <v>1328.4296020126053</v>
      </c>
      <c r="G629" s="160">
        <v>934.35402671895417</v>
      </c>
      <c r="H629" s="161">
        <f t="shared" si="9"/>
        <v>0.73154142782594045</v>
      </c>
      <c r="I629" s="160">
        <v>77.065796358543423</v>
      </c>
      <c r="J629" s="162">
        <v>26.107705322128851</v>
      </c>
    </row>
    <row r="630" spans="1:10" ht="17.100000000000001" customHeight="1">
      <c r="A630" s="359"/>
      <c r="B630" s="359"/>
      <c r="C630" s="279" t="s">
        <v>11</v>
      </c>
      <c r="D630" s="159">
        <v>1196.9253750000003</v>
      </c>
      <c r="E630" s="160">
        <v>265.90964375000004</v>
      </c>
      <c r="F630" s="160">
        <v>118.25221462500001</v>
      </c>
      <c r="G630" s="160">
        <v>44.944190912000003</v>
      </c>
      <c r="H630" s="161">
        <f t="shared" si="9"/>
        <v>9.8796647723338626E-2</v>
      </c>
      <c r="I630" s="160">
        <v>24.1264</v>
      </c>
      <c r="J630" s="162">
        <v>0.32639999999999997</v>
      </c>
    </row>
    <row r="631" spans="1:10" ht="17.100000000000001" customHeight="1">
      <c r="A631" s="359"/>
      <c r="B631" s="359"/>
      <c r="C631" s="279" t="s">
        <v>12</v>
      </c>
      <c r="D631" s="159">
        <v>29114.820688083586</v>
      </c>
      <c r="E631" s="160">
        <v>12243.090092676233</v>
      </c>
      <c r="F631" s="160">
        <v>6363.2164646559322</v>
      </c>
      <c r="G631" s="160">
        <v>3601.905607533547</v>
      </c>
      <c r="H631" s="161">
        <f t="shared" si="9"/>
        <v>0.21855592149534808</v>
      </c>
      <c r="I631" s="160">
        <v>192.54412643333342</v>
      </c>
      <c r="J631" s="162">
        <v>53.937029411764712</v>
      </c>
    </row>
    <row r="632" spans="1:10" ht="17.100000000000001" customHeight="1">
      <c r="A632" s="359"/>
      <c r="B632" s="359"/>
      <c r="C632" s="279" t="s">
        <v>13</v>
      </c>
      <c r="D632" s="159">
        <v>11194.937215073533</v>
      </c>
      <c r="E632" s="160">
        <v>2768.8132693014718</v>
      </c>
      <c r="F632" s="160">
        <v>1148.5352033823528</v>
      </c>
      <c r="G632" s="160">
        <v>287.71782356183525</v>
      </c>
      <c r="H632" s="161">
        <f t="shared" si="9"/>
        <v>0.10259416210355306</v>
      </c>
      <c r="I632" s="160">
        <v>12.881536647058823</v>
      </c>
      <c r="J632" s="162">
        <v>1.6514705882352942</v>
      </c>
    </row>
    <row r="633" spans="1:10" ht="17.100000000000001" customHeight="1">
      <c r="A633" s="359"/>
      <c r="B633" s="359"/>
      <c r="C633" s="279" t="s">
        <v>14</v>
      </c>
      <c r="D633" s="159">
        <v>24398.629410860176</v>
      </c>
      <c r="E633" s="160">
        <v>11972.305649877455</v>
      </c>
      <c r="F633" s="160">
        <v>9249.2314434887958</v>
      </c>
      <c r="G633" s="160">
        <v>5370.2329200999484</v>
      </c>
      <c r="H633" s="161">
        <f t="shared" si="9"/>
        <v>0.37908815645897848</v>
      </c>
      <c r="I633" s="160">
        <v>169.17352761437908</v>
      </c>
      <c r="J633" s="162">
        <v>96.987564705882363</v>
      </c>
    </row>
    <row r="634" spans="1:10" ht="17.100000000000001" customHeight="1">
      <c r="A634" s="359"/>
      <c r="B634" s="359"/>
      <c r="C634" s="279" t="s">
        <v>15</v>
      </c>
      <c r="D634" s="159">
        <v>28030.840060924369</v>
      </c>
      <c r="E634" s="160">
        <v>2528.2766367051822</v>
      </c>
      <c r="F634" s="160">
        <v>1809.7265791680672</v>
      </c>
      <c r="G634" s="160">
        <v>870.84109212077169</v>
      </c>
      <c r="H634" s="161">
        <f t="shared" si="9"/>
        <v>6.4561981561546827E-2</v>
      </c>
      <c r="I634" s="160">
        <v>39.692545098039218</v>
      </c>
      <c r="J634" s="162">
        <v>45.210658823529421</v>
      </c>
    </row>
    <row r="635" spans="1:10" ht="17.100000000000001" customHeight="1">
      <c r="A635" s="359"/>
      <c r="B635" s="359"/>
      <c r="C635" s="279" t="s">
        <v>16</v>
      </c>
      <c r="D635" s="159">
        <v>7116.7854227941179</v>
      </c>
      <c r="E635" s="160">
        <v>4879.7343290441177</v>
      </c>
      <c r="F635" s="160">
        <v>2424.2782317647057</v>
      </c>
      <c r="G635" s="160">
        <v>866.52148619764682</v>
      </c>
      <c r="H635" s="161">
        <f t="shared" si="9"/>
        <v>0.3406423107826273</v>
      </c>
      <c r="I635" s="167"/>
      <c r="J635" s="168"/>
    </row>
    <row r="636" spans="1:10" ht="17.100000000000001" customHeight="1">
      <c r="A636" s="359"/>
      <c r="B636" s="359"/>
      <c r="C636" s="279" t="s">
        <v>17</v>
      </c>
      <c r="D636" s="159">
        <v>7007.5204879067005</v>
      </c>
      <c r="E636" s="160">
        <v>3580.3249099803379</v>
      </c>
      <c r="F636" s="160">
        <v>2222.7861551710844</v>
      </c>
      <c r="G636" s="160">
        <v>1333.1582899087032</v>
      </c>
      <c r="H636" s="161">
        <f t="shared" si="9"/>
        <v>0.31720009367180302</v>
      </c>
      <c r="I636" s="160">
        <v>64.84600780528622</v>
      </c>
      <c r="J636" s="162">
        <v>40.495151682467856</v>
      </c>
    </row>
    <row r="637" spans="1:10" ht="17.100000000000001" customHeight="1">
      <c r="A637" s="359"/>
      <c r="B637" s="359"/>
      <c r="C637" s="279" t="s">
        <v>18</v>
      </c>
      <c r="D637" s="159">
        <v>1275.4431470588236</v>
      </c>
      <c r="E637" s="160">
        <v>38.974705882352943</v>
      </c>
      <c r="F637" s="160">
        <v>2.2235399999999998</v>
      </c>
      <c r="G637" s="167"/>
      <c r="H637" s="161">
        <f t="shared" si="9"/>
        <v>1.7433470124697372E-3</v>
      </c>
      <c r="I637" s="160">
        <v>4.2938235294117639</v>
      </c>
      <c r="J637" s="168"/>
    </row>
    <row r="638" spans="1:10" ht="17.100000000000001" customHeight="1">
      <c r="A638" s="359"/>
      <c r="B638" s="359"/>
      <c r="C638" s="279" t="s">
        <v>19</v>
      </c>
      <c r="D638" s="163">
        <v>139501.54587236053</v>
      </c>
      <c r="E638" s="164">
        <v>45574.306623281584</v>
      </c>
      <c r="F638" s="164">
        <v>27317.421339582266</v>
      </c>
      <c r="G638" s="164">
        <v>14282.102613877914</v>
      </c>
      <c r="H638" s="165">
        <f t="shared" si="9"/>
        <v>0.19582163888403673</v>
      </c>
      <c r="I638" s="164">
        <v>828.83497672134604</v>
      </c>
      <c r="J638" s="166">
        <v>384.24116435753791</v>
      </c>
    </row>
    <row r="639" spans="1:10" ht="17.100000000000001" customHeight="1">
      <c r="A639" s="359"/>
      <c r="B639" s="359" t="s">
        <v>20</v>
      </c>
      <c r="C639" s="279" t="s">
        <v>22</v>
      </c>
      <c r="D639" s="159">
        <v>88.75</v>
      </c>
      <c r="E639" s="160">
        <v>72.8</v>
      </c>
      <c r="F639" s="160">
        <v>54.774999999999999</v>
      </c>
      <c r="G639" s="160">
        <v>29.232599999999994</v>
      </c>
      <c r="H639" s="161">
        <f t="shared" si="9"/>
        <v>0.6171830985915493</v>
      </c>
      <c r="I639" s="160">
        <v>8.8840000000000003</v>
      </c>
      <c r="J639" s="168"/>
    </row>
    <row r="640" spans="1:10" ht="17.100000000000001" customHeight="1">
      <c r="A640" s="359"/>
      <c r="B640" s="359"/>
      <c r="C640" s="279" t="s">
        <v>23</v>
      </c>
      <c r="D640" s="159">
        <v>225.89166666666665</v>
      </c>
      <c r="E640" s="160">
        <v>110.53958333333334</v>
      </c>
      <c r="F640" s="160">
        <v>52.833471999999993</v>
      </c>
      <c r="G640" s="160">
        <v>26.321770666666666</v>
      </c>
      <c r="H640" s="161">
        <f t="shared" si="9"/>
        <v>0.2338885394916442</v>
      </c>
      <c r="I640" s="160">
        <v>8.9</v>
      </c>
      <c r="J640" s="162">
        <v>2</v>
      </c>
    </row>
    <row r="641" spans="1:10" ht="17.100000000000001" customHeight="1">
      <c r="A641" s="359"/>
      <c r="B641" s="359"/>
      <c r="C641" s="279" t="s">
        <v>25</v>
      </c>
      <c r="D641" s="159">
        <v>247.50694444444449</v>
      </c>
      <c r="E641" s="160">
        <v>140.15451388888891</v>
      </c>
      <c r="F641" s="160">
        <v>507.82177955555562</v>
      </c>
      <c r="G641" s="160">
        <v>183.48776000000001</v>
      </c>
      <c r="H641" s="161">
        <f t="shared" si="9"/>
        <v>2.0517476012457561</v>
      </c>
      <c r="I641" s="160">
        <v>3.7306800000000004</v>
      </c>
      <c r="J641" s="168"/>
    </row>
    <row r="642" spans="1:10" ht="17.100000000000001" customHeight="1">
      <c r="A642" s="359"/>
      <c r="B642" s="359"/>
      <c r="C642" s="279" t="s">
        <v>26</v>
      </c>
      <c r="D642" s="159">
        <v>6467.1428571428569</v>
      </c>
      <c r="E642" s="160">
        <v>3250.0714285714284</v>
      </c>
      <c r="F642" s="160">
        <v>4862.244377142857</v>
      </c>
      <c r="G642" s="160">
        <v>4029.6083199999994</v>
      </c>
      <c r="H642" s="161">
        <f t="shared" si="9"/>
        <v>0.75183809675281643</v>
      </c>
      <c r="I642" s="160">
        <v>30.248000000000001</v>
      </c>
      <c r="J642" s="162">
        <v>1.0559999999999998</v>
      </c>
    </row>
    <row r="643" spans="1:10" ht="17.100000000000001" customHeight="1">
      <c r="A643" s="359"/>
      <c r="B643" s="359"/>
      <c r="C643" s="279" t="s">
        <v>27</v>
      </c>
      <c r="D643" s="159">
        <v>1716.6083333333331</v>
      </c>
      <c r="E643" s="160">
        <v>334.48680555555552</v>
      </c>
      <c r="F643" s="160">
        <v>384.42438222222211</v>
      </c>
      <c r="G643" s="160">
        <v>238.6140444444444</v>
      </c>
      <c r="H643" s="161">
        <f t="shared" ref="H643:H706" si="10">IFERROR((F643/D643),0)</f>
        <v>0.22394414308576824</v>
      </c>
      <c r="I643" s="160">
        <v>155.9386388888889</v>
      </c>
      <c r="J643" s="162">
        <v>27.743777777777776</v>
      </c>
    </row>
    <row r="644" spans="1:10" ht="17.100000000000001" customHeight="1">
      <c r="A644" s="359"/>
      <c r="B644" s="359"/>
      <c r="C644" s="279" t="s">
        <v>28</v>
      </c>
      <c r="D644" s="159">
        <v>10084.799999999999</v>
      </c>
      <c r="E644" s="160">
        <v>2888.7075000000004</v>
      </c>
      <c r="F644" s="160">
        <v>1934.0021983999998</v>
      </c>
      <c r="G644" s="160">
        <v>1010.0791199999998</v>
      </c>
      <c r="H644" s="161">
        <f t="shared" si="10"/>
        <v>0.19177397651911787</v>
      </c>
      <c r="I644" s="160">
        <v>165.40583599999999</v>
      </c>
      <c r="J644" s="162">
        <v>2.5603359999999999</v>
      </c>
    </row>
    <row r="645" spans="1:10" ht="17.100000000000001" customHeight="1">
      <c r="A645" s="359"/>
      <c r="B645" s="359"/>
      <c r="C645" s="279" t="s">
        <v>29</v>
      </c>
      <c r="D645" s="159">
        <v>48.618749999999999</v>
      </c>
      <c r="E645" s="160">
        <v>11.26675</v>
      </c>
      <c r="F645" s="160">
        <v>4.6349119999999999</v>
      </c>
      <c r="G645" s="160">
        <v>0.82783499999999999</v>
      </c>
      <c r="H645" s="161">
        <f t="shared" si="10"/>
        <v>9.5331780434503147E-2</v>
      </c>
      <c r="I645" s="160">
        <v>3.21705</v>
      </c>
      <c r="J645" s="162">
        <v>1.2050000000000002E-2</v>
      </c>
    </row>
    <row r="646" spans="1:10" ht="17.100000000000001" customHeight="1">
      <c r="A646" s="359"/>
      <c r="B646" s="359"/>
      <c r="C646" s="279" t="s">
        <v>30</v>
      </c>
      <c r="D646" s="159">
        <v>113.34531250000001</v>
      </c>
      <c r="E646" s="160">
        <v>83.22031250000002</v>
      </c>
      <c r="F646" s="160">
        <v>79.462038000000007</v>
      </c>
      <c r="G646" s="160">
        <v>22.344073999999999</v>
      </c>
      <c r="H646" s="161">
        <f t="shared" si="10"/>
        <v>0.70106152823920265</v>
      </c>
      <c r="I646" s="160">
        <v>1.2050000000000001</v>
      </c>
      <c r="J646" s="168"/>
    </row>
    <row r="647" spans="1:10" ht="17.100000000000001" customHeight="1">
      <c r="A647" s="359"/>
      <c r="B647" s="359"/>
      <c r="C647" s="279" t="s">
        <v>19</v>
      </c>
      <c r="D647" s="163">
        <v>18992.663864087302</v>
      </c>
      <c r="E647" s="164">
        <v>6891.2468938492057</v>
      </c>
      <c r="F647" s="164">
        <v>7880.1981593206347</v>
      </c>
      <c r="G647" s="164">
        <v>5540.5155241111097</v>
      </c>
      <c r="H647" s="165">
        <f t="shared" si="10"/>
        <v>0.41490747246999304</v>
      </c>
      <c r="I647" s="164">
        <v>377.5292048888889</v>
      </c>
      <c r="J647" s="166">
        <v>33.372163777777779</v>
      </c>
    </row>
    <row r="648" spans="1:10" ht="17.100000000000001" customHeight="1">
      <c r="A648" s="359"/>
      <c r="B648" s="359" t="s">
        <v>31</v>
      </c>
      <c r="C648" s="279" t="s">
        <v>32</v>
      </c>
      <c r="D648" s="159">
        <v>7627.6022304956896</v>
      </c>
      <c r="E648" s="160">
        <v>4418.7037516163809</v>
      </c>
      <c r="F648" s="160">
        <v>4560.5596306163789</v>
      </c>
      <c r="G648" s="160">
        <v>1672.9143299094826</v>
      </c>
      <c r="H648" s="161">
        <f t="shared" si="10"/>
        <v>0.59790213133859305</v>
      </c>
      <c r="I648" s="160">
        <v>0.16727586206896555</v>
      </c>
      <c r="J648" s="168"/>
    </row>
    <row r="649" spans="1:10" ht="17.100000000000001" customHeight="1">
      <c r="A649" s="359"/>
      <c r="B649" s="359"/>
      <c r="C649" s="279" t="s">
        <v>33</v>
      </c>
      <c r="D649" s="159">
        <v>211.43991379310347</v>
      </c>
      <c r="E649" s="160">
        <v>98.999051724137942</v>
      </c>
      <c r="F649" s="160">
        <v>328.12762172413795</v>
      </c>
      <c r="G649" s="160">
        <v>132.05234482758621</v>
      </c>
      <c r="H649" s="161">
        <f t="shared" si="10"/>
        <v>1.551871715409489</v>
      </c>
      <c r="I649" s="160">
        <v>22.22379310344828</v>
      </c>
      <c r="J649" s="168"/>
    </row>
    <row r="650" spans="1:10" ht="17.100000000000001" customHeight="1">
      <c r="A650" s="359"/>
      <c r="B650" s="359"/>
      <c r="C650" s="279" t="s">
        <v>34</v>
      </c>
      <c r="D650" s="159">
        <v>1616.3230732758623</v>
      </c>
      <c r="E650" s="160">
        <v>1014.1090070043103</v>
      </c>
      <c r="F650" s="160">
        <v>1517.7942802758619</v>
      </c>
      <c r="G650" s="160">
        <v>1122.2601560689654</v>
      </c>
      <c r="H650" s="161">
        <f t="shared" si="10"/>
        <v>0.9390413991923604</v>
      </c>
      <c r="I650" s="167"/>
      <c r="J650" s="168"/>
    </row>
    <row r="651" spans="1:10" ht="17.100000000000001" customHeight="1">
      <c r="A651" s="359"/>
      <c r="B651" s="359"/>
      <c r="C651" s="279" t="s">
        <v>35</v>
      </c>
      <c r="D651" s="159">
        <v>12842.820943965524</v>
      </c>
      <c r="E651" s="160">
        <v>11099.627165948281</v>
      </c>
      <c r="F651" s="160">
        <v>5584.6157997413775</v>
      </c>
      <c r="G651" s="160">
        <v>4839.4964124517237</v>
      </c>
      <c r="H651" s="161">
        <f t="shared" si="10"/>
        <v>0.43484339025729618</v>
      </c>
      <c r="I651" s="167"/>
      <c r="J651" s="168"/>
    </row>
    <row r="652" spans="1:10" ht="17.100000000000001" customHeight="1">
      <c r="A652" s="359"/>
      <c r="B652" s="359"/>
      <c r="C652" s="279" t="s">
        <v>36</v>
      </c>
      <c r="D652" s="159">
        <v>6544.1170907659134</v>
      </c>
      <c r="E652" s="160">
        <v>3007.7256405669755</v>
      </c>
      <c r="F652" s="160">
        <v>2146.7525565533824</v>
      </c>
      <c r="G652" s="160">
        <v>1233.6241510228117</v>
      </c>
      <c r="H652" s="161">
        <f t="shared" si="10"/>
        <v>0.32804311517936635</v>
      </c>
      <c r="I652" s="160">
        <v>0.27500000000000002</v>
      </c>
      <c r="J652" s="168"/>
    </row>
    <row r="653" spans="1:10" ht="17.100000000000001" customHeight="1">
      <c r="A653" s="359"/>
      <c r="B653" s="359"/>
      <c r="C653" s="279" t="s">
        <v>37</v>
      </c>
      <c r="D653" s="159">
        <v>13575.905418103452</v>
      </c>
      <c r="E653" s="160">
        <v>4447.8771562500006</v>
      </c>
      <c r="F653" s="160">
        <v>2108.997014793104</v>
      </c>
      <c r="G653" s="160">
        <v>1060.717274896552</v>
      </c>
      <c r="H653" s="161">
        <f t="shared" si="10"/>
        <v>0.15534853476371155</v>
      </c>
      <c r="I653" s="160">
        <v>28.675862068965518</v>
      </c>
      <c r="J653" s="168"/>
    </row>
    <row r="654" spans="1:10" ht="17.100000000000001" customHeight="1">
      <c r="A654" s="359"/>
      <c r="B654" s="359"/>
      <c r="C654" s="279" t="s">
        <v>38</v>
      </c>
      <c r="D654" s="159">
        <v>18340.639820581902</v>
      </c>
      <c r="E654" s="160">
        <v>3940.2492984913797</v>
      </c>
      <c r="F654" s="160">
        <v>1753.5896824827582</v>
      </c>
      <c r="G654" s="160">
        <v>356.75452743965519</v>
      </c>
      <c r="H654" s="161">
        <f t="shared" si="10"/>
        <v>9.5612241428724667E-2</v>
      </c>
      <c r="I654" s="160">
        <v>38.991206896551731</v>
      </c>
      <c r="J654" s="162">
        <v>18.280862068965515</v>
      </c>
    </row>
    <row r="655" spans="1:10" ht="17.100000000000001" customHeight="1">
      <c r="A655" s="359"/>
      <c r="B655" s="359"/>
      <c r="C655" s="279" t="s">
        <v>39</v>
      </c>
      <c r="D655" s="159">
        <v>3718.3391864224122</v>
      </c>
      <c r="E655" s="160">
        <v>1915.9714299568961</v>
      </c>
      <c r="F655" s="160">
        <v>1311.4710785</v>
      </c>
      <c r="G655" s="160">
        <v>638.53736668965496</v>
      </c>
      <c r="H655" s="161">
        <f t="shared" si="10"/>
        <v>0.35270345515784629</v>
      </c>
      <c r="I655" s="167"/>
      <c r="J655" s="168"/>
    </row>
    <row r="656" spans="1:10" ht="17.100000000000001" customHeight="1">
      <c r="A656" s="359"/>
      <c r="B656" s="359"/>
      <c r="C656" s="279" t="s">
        <v>40</v>
      </c>
      <c r="D656" s="159">
        <v>5205.4729552801728</v>
      </c>
      <c r="E656" s="160">
        <v>3050.2434886853448</v>
      </c>
      <c r="F656" s="160">
        <v>2620.9713890344824</v>
      </c>
      <c r="G656" s="160">
        <v>1319.3723961379308</v>
      </c>
      <c r="H656" s="161">
        <f t="shared" si="10"/>
        <v>0.5035030268240851</v>
      </c>
      <c r="I656" s="167"/>
      <c r="J656" s="168"/>
    </row>
    <row r="657" spans="1:10" ht="17.100000000000001" customHeight="1">
      <c r="A657" s="359"/>
      <c r="B657" s="359"/>
      <c r="C657" s="279" t="s">
        <v>41</v>
      </c>
      <c r="D657" s="159">
        <v>12281.878125000007</v>
      </c>
      <c r="E657" s="160">
        <v>3128.2709443965523</v>
      </c>
      <c r="F657" s="160">
        <v>1679.4371174482753</v>
      </c>
      <c r="G657" s="160">
        <v>817.55541211034495</v>
      </c>
      <c r="H657" s="161">
        <f t="shared" si="10"/>
        <v>0.13674106682672155</v>
      </c>
      <c r="I657" s="167"/>
      <c r="J657" s="168"/>
    </row>
    <row r="658" spans="1:10" ht="17.100000000000001" customHeight="1">
      <c r="A658" s="359"/>
      <c r="B658" s="359"/>
      <c r="C658" s="279" t="s">
        <v>42</v>
      </c>
      <c r="D658" s="159">
        <v>7355.6751788793099</v>
      </c>
      <c r="E658" s="160">
        <v>923.4645323275862</v>
      </c>
      <c r="F658" s="160">
        <v>555.66731237068961</v>
      </c>
      <c r="G658" s="160">
        <v>122.06667227586205</v>
      </c>
      <c r="H658" s="161">
        <f t="shared" si="10"/>
        <v>7.5542665881468352E-2</v>
      </c>
      <c r="I658" s="167"/>
      <c r="J658" s="168"/>
    </row>
    <row r="659" spans="1:10" ht="17.100000000000001" customHeight="1">
      <c r="A659" s="359"/>
      <c r="B659" s="359"/>
      <c r="C659" s="279" t="s">
        <v>43</v>
      </c>
      <c r="D659" s="159">
        <v>3767.8126939655181</v>
      </c>
      <c r="E659" s="160">
        <v>575.17975862068977</v>
      </c>
      <c r="F659" s="160">
        <v>303.44853682758622</v>
      </c>
      <c r="G659" s="160">
        <v>132.35417875862069</v>
      </c>
      <c r="H659" s="161">
        <f t="shared" si="10"/>
        <v>8.0537054645414205E-2</v>
      </c>
      <c r="I659" s="167"/>
      <c r="J659" s="168"/>
    </row>
    <row r="660" spans="1:10" ht="17.100000000000001" customHeight="1">
      <c r="A660" s="359"/>
      <c r="B660" s="359"/>
      <c r="C660" s="279" t="s">
        <v>44</v>
      </c>
      <c r="D660" s="159">
        <v>3609.4839772167497</v>
      </c>
      <c r="E660" s="160">
        <v>1286.1625691194583</v>
      </c>
      <c r="F660" s="160">
        <v>344.89220963711</v>
      </c>
      <c r="G660" s="160">
        <v>59.129639724137931</v>
      </c>
      <c r="H660" s="161">
        <f t="shared" si="10"/>
        <v>9.5551666613313019E-2</v>
      </c>
      <c r="I660" s="167"/>
      <c r="J660" s="168"/>
    </row>
    <row r="661" spans="1:10" ht="17.100000000000001" customHeight="1">
      <c r="A661" s="359"/>
      <c r="B661" s="359"/>
      <c r="C661" s="279" t="s">
        <v>45</v>
      </c>
      <c r="D661" s="159">
        <v>8036.6853719211822</v>
      </c>
      <c r="E661" s="160">
        <v>1584.6368772413798</v>
      </c>
      <c r="F661" s="160">
        <v>907.13111364532017</v>
      </c>
      <c r="G661" s="160">
        <v>491.16764855172414</v>
      </c>
      <c r="H661" s="161">
        <f t="shared" si="10"/>
        <v>0.11287378709818387</v>
      </c>
      <c r="I661" s="160">
        <v>19.714655172413796</v>
      </c>
      <c r="J661" s="168"/>
    </row>
    <row r="662" spans="1:10" ht="17.100000000000001" customHeight="1">
      <c r="A662" s="359"/>
      <c r="B662" s="359"/>
      <c r="C662" s="279" t="s">
        <v>46</v>
      </c>
      <c r="D662" s="159">
        <v>5665.1752828663793</v>
      </c>
      <c r="E662" s="160">
        <v>3076.4680831357755</v>
      </c>
      <c r="F662" s="160">
        <v>1924.5659483448278</v>
      </c>
      <c r="G662" s="160">
        <v>925.53244148275849</v>
      </c>
      <c r="H662" s="161">
        <f t="shared" si="10"/>
        <v>0.33971869399441867</v>
      </c>
      <c r="I662" s="167"/>
      <c r="J662" s="168"/>
    </row>
    <row r="663" spans="1:10" ht="17.100000000000001" customHeight="1">
      <c r="A663" s="359"/>
      <c r="B663" s="359"/>
      <c r="C663" s="279" t="s">
        <v>19</v>
      </c>
      <c r="D663" s="163">
        <v>110399.3712625332</v>
      </c>
      <c r="E663" s="164">
        <v>43567.688755085139</v>
      </c>
      <c r="F663" s="164">
        <v>27648.02129199529</v>
      </c>
      <c r="G663" s="164">
        <v>14923.534952347811</v>
      </c>
      <c r="H663" s="165">
        <f t="shared" si="10"/>
        <v>0.25043640172775461</v>
      </c>
      <c r="I663" s="164">
        <v>110.0477931034483</v>
      </c>
      <c r="J663" s="166">
        <v>18.280862068965515</v>
      </c>
    </row>
    <row r="664" spans="1:10" ht="17.100000000000001" customHeight="1">
      <c r="A664" s="359"/>
      <c r="B664" s="359" t="s">
        <v>47</v>
      </c>
      <c r="C664" s="279" t="s">
        <v>48</v>
      </c>
      <c r="D664" s="159">
        <v>13.71</v>
      </c>
      <c r="E664" s="160">
        <v>11.425000000000001</v>
      </c>
      <c r="F664" s="160">
        <v>2.7986680000000002</v>
      </c>
      <c r="G664" s="167"/>
      <c r="H664" s="161">
        <f t="shared" si="10"/>
        <v>0.20413333333333333</v>
      </c>
      <c r="I664" s="167"/>
      <c r="J664" s="168"/>
    </row>
    <row r="665" spans="1:10" ht="17.100000000000001" customHeight="1">
      <c r="A665" s="359"/>
      <c r="B665" s="359"/>
      <c r="C665" s="279" t="s">
        <v>49</v>
      </c>
      <c r="D665" s="159">
        <v>72.358333333333334</v>
      </c>
      <c r="E665" s="160">
        <v>31.799583333333334</v>
      </c>
      <c r="F665" s="160">
        <v>46.046466933333335</v>
      </c>
      <c r="G665" s="160">
        <v>32.671112799999996</v>
      </c>
      <c r="H665" s="161">
        <f t="shared" si="10"/>
        <v>0.63636715789473686</v>
      </c>
      <c r="I665" s="167"/>
      <c r="J665" s="168"/>
    </row>
    <row r="666" spans="1:10" ht="17.100000000000001" customHeight="1">
      <c r="A666" s="359"/>
      <c r="B666" s="359"/>
      <c r="C666" s="279" t="s">
        <v>50</v>
      </c>
      <c r="D666" s="159">
        <v>87.591666666666683</v>
      </c>
      <c r="E666" s="160">
        <v>60.171666666666674</v>
      </c>
      <c r="F666" s="160">
        <v>12.231589766666666</v>
      </c>
      <c r="G666" s="167"/>
      <c r="H666" s="161">
        <f t="shared" si="10"/>
        <v>0.13964330434782604</v>
      </c>
      <c r="I666" s="167"/>
      <c r="J666" s="168"/>
    </row>
    <row r="667" spans="1:10" ht="17.100000000000001" customHeight="1">
      <c r="A667" s="359"/>
      <c r="B667" s="359"/>
      <c r="C667" s="279" t="s">
        <v>52</v>
      </c>
      <c r="D667" s="159">
        <v>124.67379545454546</v>
      </c>
      <c r="E667" s="160">
        <v>124.67379545454546</v>
      </c>
      <c r="F667" s="160">
        <v>107.42439930181817</v>
      </c>
      <c r="G667" s="160">
        <v>75.087927810909093</v>
      </c>
      <c r="H667" s="161">
        <f t="shared" si="10"/>
        <v>0.86164377133271597</v>
      </c>
      <c r="I667" s="160">
        <v>12.420819490909091</v>
      </c>
      <c r="J667" s="162">
        <v>2.7017090909090911</v>
      </c>
    </row>
    <row r="668" spans="1:10" ht="17.100000000000001" customHeight="1">
      <c r="A668" s="359"/>
      <c r="B668" s="359"/>
      <c r="C668" s="279" t="s">
        <v>54</v>
      </c>
      <c r="D668" s="159">
        <v>81.766767676767699</v>
      </c>
      <c r="E668" s="160">
        <v>63.232878787878789</v>
      </c>
      <c r="F668" s="160">
        <v>33.58425362020202</v>
      </c>
      <c r="G668" s="160">
        <v>5.2206522181818178</v>
      </c>
      <c r="H668" s="161">
        <f t="shared" si="10"/>
        <v>0.4107323130708061</v>
      </c>
      <c r="I668" s="160">
        <v>0.82909090909090899</v>
      </c>
      <c r="J668" s="168"/>
    </row>
    <row r="669" spans="1:10" ht="17.100000000000001" customHeight="1">
      <c r="A669" s="359"/>
      <c r="B669" s="359"/>
      <c r="C669" s="279" t="s">
        <v>55</v>
      </c>
      <c r="D669" s="159">
        <v>45.7</v>
      </c>
      <c r="E669" s="160">
        <v>45.7</v>
      </c>
      <c r="F669" s="160">
        <v>3.5916543999999999</v>
      </c>
      <c r="G669" s="160">
        <v>0</v>
      </c>
      <c r="H669" s="161">
        <f t="shared" si="10"/>
        <v>7.8591999999999995E-2</v>
      </c>
      <c r="I669" s="160">
        <v>5.484</v>
      </c>
      <c r="J669" s="168"/>
    </row>
    <row r="670" spans="1:10" ht="17.100000000000001" customHeight="1">
      <c r="A670" s="359"/>
      <c r="B670" s="359"/>
      <c r="C670" s="279" t="s">
        <v>57</v>
      </c>
      <c r="D670" s="159">
        <v>59.410000000000004</v>
      </c>
      <c r="E670" s="160">
        <v>59.410000000000004</v>
      </c>
      <c r="F670" s="160">
        <v>80.812224000000001</v>
      </c>
      <c r="G670" s="160">
        <v>23.7435264</v>
      </c>
      <c r="H670" s="161">
        <f t="shared" si="10"/>
        <v>1.3602461538461537</v>
      </c>
      <c r="I670" s="160">
        <v>13.892800000000001</v>
      </c>
      <c r="J670" s="168"/>
    </row>
    <row r="671" spans="1:10" ht="17.100000000000001" customHeight="1">
      <c r="A671" s="359"/>
      <c r="B671" s="359"/>
      <c r="C671" s="279" t="s">
        <v>58</v>
      </c>
      <c r="D671" s="159">
        <v>22.85</v>
      </c>
      <c r="E671" s="160">
        <v>22.85</v>
      </c>
      <c r="F671" s="160">
        <v>3.5916543999999999</v>
      </c>
      <c r="G671" s="160">
        <v>1.7958272</v>
      </c>
      <c r="H671" s="161">
        <f t="shared" si="10"/>
        <v>0.15718399999999999</v>
      </c>
      <c r="I671" s="167"/>
      <c r="J671" s="168"/>
    </row>
    <row r="672" spans="1:10" ht="17.100000000000001" customHeight="1">
      <c r="A672" s="359"/>
      <c r="B672" s="359"/>
      <c r="C672" s="279" t="s">
        <v>59</v>
      </c>
      <c r="D672" s="159">
        <v>133.6407638888889</v>
      </c>
      <c r="E672" s="160">
        <v>75.754097222222228</v>
      </c>
      <c r="F672" s="160">
        <v>16.785724250000001</v>
      </c>
      <c r="G672" s="160">
        <v>0.72449733333333333</v>
      </c>
      <c r="H672" s="161">
        <f t="shared" si="10"/>
        <v>0.12560332462597959</v>
      </c>
      <c r="I672" s="160">
        <v>0.82259999999999989</v>
      </c>
      <c r="J672" s="168"/>
    </row>
    <row r="673" spans="1:10" ht="17.100000000000001" customHeight="1">
      <c r="A673" s="359"/>
      <c r="B673" s="359"/>
      <c r="C673" s="279" t="s">
        <v>19</v>
      </c>
      <c r="D673" s="163">
        <v>641.70132702020214</v>
      </c>
      <c r="E673" s="164">
        <v>495.01702146464646</v>
      </c>
      <c r="F673" s="164">
        <v>306.86663467202021</v>
      </c>
      <c r="G673" s="164">
        <v>139.24354376242425</v>
      </c>
      <c r="H673" s="165">
        <f t="shared" si="10"/>
        <v>0.4782078854301004</v>
      </c>
      <c r="I673" s="164">
        <v>33.449310400000002</v>
      </c>
      <c r="J673" s="166">
        <v>2.7017090909090911</v>
      </c>
    </row>
    <row r="674" spans="1:10" ht="17.100000000000001" customHeight="1">
      <c r="A674" s="359"/>
      <c r="B674" s="359" t="s">
        <v>60</v>
      </c>
      <c r="C674" s="279" t="s">
        <v>61</v>
      </c>
      <c r="D674" s="159">
        <v>413.51373684210529</v>
      </c>
      <c r="E674" s="160">
        <v>51.684210526315795</v>
      </c>
      <c r="F674" s="160">
        <v>50.774568421052635</v>
      </c>
      <c r="G674" s="160">
        <v>38.080926315789469</v>
      </c>
      <c r="H674" s="161">
        <f t="shared" si="10"/>
        <v>0.12278810568375441</v>
      </c>
      <c r="I674" s="160">
        <v>23.06184210526316</v>
      </c>
      <c r="J674" s="162">
        <v>0.1808947368421053</v>
      </c>
    </row>
    <row r="675" spans="1:10" ht="17.100000000000001" customHeight="1">
      <c r="A675" s="359"/>
      <c r="B675" s="359"/>
      <c r="C675" s="279" t="s">
        <v>62</v>
      </c>
      <c r="D675" s="159">
        <v>1749.5218045112783</v>
      </c>
      <c r="E675" s="160">
        <v>214.05122807017545</v>
      </c>
      <c r="F675" s="160">
        <v>169.7414849122807</v>
      </c>
      <c r="G675" s="167"/>
      <c r="H675" s="161">
        <f t="shared" si="10"/>
        <v>9.7021645843217874E-2</v>
      </c>
      <c r="I675" s="160">
        <v>102.33473684210527</v>
      </c>
      <c r="J675" s="168"/>
    </row>
    <row r="676" spans="1:10" ht="17.100000000000001" customHeight="1">
      <c r="A676" s="359"/>
      <c r="B676" s="359"/>
      <c r="C676" s="279" t="s">
        <v>63</v>
      </c>
      <c r="D676" s="159">
        <v>490.12432330827073</v>
      </c>
      <c r="E676" s="160">
        <v>7.2482142857142851</v>
      </c>
      <c r="F676" s="160">
        <v>8.9702357142857139</v>
      </c>
      <c r="G676" s="160">
        <v>8.8415999999999997</v>
      </c>
      <c r="H676" s="161">
        <f t="shared" si="10"/>
        <v>1.8301959906290459E-2</v>
      </c>
      <c r="I676" s="160">
        <v>27.242233082706768</v>
      </c>
      <c r="J676" s="162">
        <v>0.51684210526315799</v>
      </c>
    </row>
    <row r="677" spans="1:10" ht="17.100000000000001" customHeight="1">
      <c r="A677" s="359"/>
      <c r="B677" s="359"/>
      <c r="C677" s="279" t="s">
        <v>64</v>
      </c>
      <c r="D677" s="159">
        <v>190.12406015037595</v>
      </c>
      <c r="E677" s="160">
        <v>0</v>
      </c>
      <c r="F677" s="160">
        <v>0</v>
      </c>
      <c r="G677" s="167"/>
      <c r="H677" s="161">
        <f t="shared" si="10"/>
        <v>0</v>
      </c>
      <c r="I677" s="167"/>
      <c r="J677" s="168"/>
    </row>
    <row r="678" spans="1:10" ht="17.100000000000001" customHeight="1">
      <c r="A678" s="359"/>
      <c r="B678" s="359"/>
      <c r="C678" s="279" t="s">
        <v>60</v>
      </c>
      <c r="D678" s="159">
        <v>27</v>
      </c>
      <c r="E678" s="160">
        <v>0</v>
      </c>
      <c r="F678" s="160">
        <v>0</v>
      </c>
      <c r="G678" s="167"/>
      <c r="H678" s="161">
        <f t="shared" si="10"/>
        <v>0</v>
      </c>
      <c r="I678" s="167"/>
      <c r="J678" s="168"/>
    </row>
    <row r="679" spans="1:10" ht="17.100000000000001" customHeight="1">
      <c r="A679" s="359"/>
      <c r="B679" s="359"/>
      <c r="C679" s="279" t="s">
        <v>65</v>
      </c>
      <c r="D679" s="159">
        <v>961.69056641604016</v>
      </c>
      <c r="E679" s="160">
        <v>125.64431578947372</v>
      </c>
      <c r="F679" s="160">
        <v>175.19055152046786</v>
      </c>
      <c r="G679" s="167"/>
      <c r="H679" s="161">
        <f t="shared" si="10"/>
        <v>0.18216935637972984</v>
      </c>
      <c r="I679" s="160">
        <v>59.09228070175439</v>
      </c>
      <c r="J679" s="162">
        <v>9.4754385964912302</v>
      </c>
    </row>
    <row r="680" spans="1:10" ht="17.100000000000001" customHeight="1">
      <c r="A680" s="359"/>
      <c r="B680" s="359"/>
      <c r="C680" s="279" t="s">
        <v>19</v>
      </c>
      <c r="D680" s="163">
        <v>3831.9744912280703</v>
      </c>
      <c r="E680" s="164">
        <v>398.6279686716793</v>
      </c>
      <c r="F680" s="164">
        <v>404.67684056808696</v>
      </c>
      <c r="G680" s="164">
        <v>46.922526315789469</v>
      </c>
      <c r="H680" s="165">
        <f t="shared" si="10"/>
        <v>0.10560530647958365</v>
      </c>
      <c r="I680" s="164">
        <v>211.73109273182959</v>
      </c>
      <c r="J680" s="166">
        <v>10.173175438596493</v>
      </c>
    </row>
    <row r="681" spans="1:10" ht="17.100000000000001" customHeight="1">
      <c r="A681" s="359"/>
      <c r="B681" s="359" t="s">
        <v>66</v>
      </c>
      <c r="C681" s="279" t="s">
        <v>67</v>
      </c>
      <c r="D681" s="159">
        <v>57.046542553191493</v>
      </c>
      <c r="E681" s="160">
        <v>57.046542553191493</v>
      </c>
      <c r="F681" s="160">
        <v>32.398297872340422</v>
      </c>
      <c r="G681" s="167"/>
      <c r="H681" s="161">
        <f t="shared" si="10"/>
        <v>0.5679274575164921</v>
      </c>
      <c r="I681" s="160">
        <v>9.1199999999999989E-2</v>
      </c>
      <c r="J681" s="162">
        <v>9.1199999999999989E-2</v>
      </c>
    </row>
    <row r="682" spans="1:10" ht="17.100000000000001" customHeight="1">
      <c r="A682" s="359"/>
      <c r="B682" s="359"/>
      <c r="C682" s="279" t="s">
        <v>68</v>
      </c>
      <c r="D682" s="159">
        <v>48.906595744680857</v>
      </c>
      <c r="E682" s="160">
        <v>48.859095744680857</v>
      </c>
      <c r="F682" s="160">
        <v>34.514981560283687</v>
      </c>
      <c r="G682" s="160">
        <v>14.982639999999998</v>
      </c>
      <c r="H682" s="161">
        <f t="shared" si="10"/>
        <v>0.70573265292212817</v>
      </c>
      <c r="I682" s="167"/>
      <c r="J682" s="168"/>
    </row>
    <row r="683" spans="1:10" ht="17.100000000000001" customHeight="1">
      <c r="A683" s="359"/>
      <c r="B683" s="359"/>
      <c r="C683" s="279" t="s">
        <v>69</v>
      </c>
      <c r="D683" s="159">
        <v>35.147163120567377</v>
      </c>
      <c r="E683" s="160">
        <v>21.524231678486998</v>
      </c>
      <c r="F683" s="160">
        <v>3.463842836879433</v>
      </c>
      <c r="G683" s="160">
        <v>0</v>
      </c>
      <c r="H683" s="161">
        <f t="shared" si="10"/>
        <v>9.8552558139534882E-2</v>
      </c>
      <c r="I683" s="160">
        <v>0.56497021276595738</v>
      </c>
      <c r="J683" s="162">
        <v>0.56497021276595738</v>
      </c>
    </row>
    <row r="684" spans="1:10" ht="17.100000000000001" customHeight="1">
      <c r="A684" s="359"/>
      <c r="B684" s="359"/>
      <c r="C684" s="279" t="s">
        <v>70</v>
      </c>
      <c r="D684" s="159">
        <v>164.56501182033097</v>
      </c>
      <c r="E684" s="160">
        <v>94.37966903073287</v>
      </c>
      <c r="F684" s="160">
        <v>51.177233853427893</v>
      </c>
      <c r="G684" s="160">
        <v>46.252228085106381</v>
      </c>
      <c r="H684" s="161">
        <f t="shared" si="10"/>
        <v>0.31098490066225165</v>
      </c>
      <c r="I684" s="160">
        <v>1.1717900709219857</v>
      </c>
      <c r="J684" s="168"/>
    </row>
    <row r="685" spans="1:10" ht="17.100000000000001" customHeight="1">
      <c r="A685" s="359"/>
      <c r="B685" s="359"/>
      <c r="C685" s="279" t="s">
        <v>71</v>
      </c>
      <c r="D685" s="159">
        <v>2659.2307556320397</v>
      </c>
      <c r="E685" s="160">
        <v>2568.6477174593242</v>
      </c>
      <c r="F685" s="160">
        <v>3479.329834739257</v>
      </c>
      <c r="G685" s="160">
        <v>2054.3335309595327</v>
      </c>
      <c r="H685" s="161">
        <f t="shared" si="10"/>
        <v>1.3083971097169032</v>
      </c>
      <c r="I685" s="160">
        <v>9.8085106382978733</v>
      </c>
      <c r="J685" s="168"/>
    </row>
    <row r="686" spans="1:10" ht="17.100000000000001" customHeight="1">
      <c r="A686" s="359"/>
      <c r="B686" s="359"/>
      <c r="C686" s="279" t="s">
        <v>72</v>
      </c>
      <c r="D686" s="159">
        <v>258.2505319148936</v>
      </c>
      <c r="E686" s="160">
        <v>171.71515957446812</v>
      </c>
      <c r="F686" s="160">
        <v>136.95074774468085</v>
      </c>
      <c r="G686" s="160">
        <v>73.369721702127663</v>
      </c>
      <c r="H686" s="161">
        <f t="shared" si="10"/>
        <v>0.53030189997754951</v>
      </c>
      <c r="I686" s="160">
        <v>6.9925787234042556</v>
      </c>
      <c r="J686" s="168"/>
    </row>
    <row r="687" spans="1:10" ht="17.100000000000001" customHeight="1">
      <c r="A687" s="359"/>
      <c r="B687" s="359"/>
      <c r="C687" s="279" t="s">
        <v>73</v>
      </c>
      <c r="D687" s="159">
        <v>250.83436592367448</v>
      </c>
      <c r="E687" s="160">
        <v>250.83436592367448</v>
      </c>
      <c r="F687" s="160">
        <v>138.0370634110098</v>
      </c>
      <c r="G687" s="160">
        <v>30.008886079027356</v>
      </c>
      <c r="H687" s="161">
        <f t="shared" si="10"/>
        <v>0.55031160862946749</v>
      </c>
      <c r="I687" s="160">
        <v>8.4072948328267483</v>
      </c>
      <c r="J687" s="168"/>
    </row>
    <row r="688" spans="1:10" ht="17.100000000000001" customHeight="1">
      <c r="A688" s="359"/>
      <c r="B688" s="359"/>
      <c r="C688" s="279" t="s">
        <v>74</v>
      </c>
      <c r="D688" s="159">
        <v>155.67866884888161</v>
      </c>
      <c r="E688" s="160">
        <v>155.67866884888161</v>
      </c>
      <c r="F688" s="160">
        <v>119.43550777959629</v>
      </c>
      <c r="G688" s="160">
        <v>41.105680756501179</v>
      </c>
      <c r="H688" s="161">
        <f t="shared" si="10"/>
        <v>0.76719250403877226</v>
      </c>
      <c r="I688" s="167"/>
      <c r="J688" s="168"/>
    </row>
    <row r="689" spans="1:10" ht="17.100000000000001" customHeight="1">
      <c r="A689" s="359"/>
      <c r="B689" s="359"/>
      <c r="C689" s="279" t="s">
        <v>19</v>
      </c>
      <c r="D689" s="163">
        <v>3629.6596355582601</v>
      </c>
      <c r="E689" s="164">
        <v>3368.6854508134411</v>
      </c>
      <c r="F689" s="164">
        <v>3995.3075097974756</v>
      </c>
      <c r="G689" s="164">
        <v>2260.0526875822952</v>
      </c>
      <c r="H689" s="165">
        <f t="shared" si="10"/>
        <v>1.1007388876513697</v>
      </c>
      <c r="I689" s="164">
        <v>27.036344478216822</v>
      </c>
      <c r="J689" s="166">
        <v>0.65617021276595733</v>
      </c>
    </row>
    <row r="690" spans="1:10" ht="17.100000000000001" customHeight="1">
      <c r="A690" s="359"/>
      <c r="B690" s="359" t="s">
        <v>75</v>
      </c>
      <c r="C690" s="279" t="s">
        <v>77</v>
      </c>
      <c r="D690" s="159">
        <v>9.0101351351351351</v>
      </c>
      <c r="E690" s="160">
        <v>9.0101351351351351</v>
      </c>
      <c r="F690" s="160">
        <v>21.243736216216213</v>
      </c>
      <c r="G690" s="160">
        <v>12.392179459459459</v>
      </c>
      <c r="H690" s="161">
        <f t="shared" si="10"/>
        <v>2.3577599999999999</v>
      </c>
      <c r="I690" s="167"/>
      <c r="J690" s="168"/>
    </row>
    <row r="691" spans="1:10" ht="17.100000000000001" customHeight="1">
      <c r="A691" s="359"/>
      <c r="B691" s="359"/>
      <c r="C691" s="279" t="s">
        <v>78</v>
      </c>
      <c r="D691" s="159">
        <v>1633.8288109131859</v>
      </c>
      <c r="E691" s="160">
        <v>1611.9547962735462</v>
      </c>
      <c r="F691" s="160">
        <v>1087.8991154176904</v>
      </c>
      <c r="G691" s="160">
        <v>975.96191368006532</v>
      </c>
      <c r="H691" s="161">
        <f t="shared" si="10"/>
        <v>0.66585869226387162</v>
      </c>
      <c r="I691" s="160">
        <v>20.262792792792794</v>
      </c>
      <c r="J691" s="162">
        <v>14.416216216216217</v>
      </c>
    </row>
    <row r="692" spans="1:10" ht="17.100000000000001" customHeight="1">
      <c r="A692" s="359"/>
      <c r="B692" s="359"/>
      <c r="C692" s="279" t="s">
        <v>79</v>
      </c>
      <c r="D692" s="159">
        <v>1927.0319256756761</v>
      </c>
      <c r="E692" s="160">
        <v>1927.0319256756761</v>
      </c>
      <c r="F692" s="160">
        <v>1039.8856399864862</v>
      </c>
      <c r="G692" s="160">
        <v>751.52434836486475</v>
      </c>
      <c r="H692" s="161">
        <f t="shared" si="10"/>
        <v>0.53963072750954588</v>
      </c>
      <c r="I692" s="160">
        <v>3.5016989189189185</v>
      </c>
      <c r="J692" s="162">
        <v>0.18020270270270269</v>
      </c>
    </row>
    <row r="693" spans="1:10" ht="17.100000000000001" customHeight="1">
      <c r="A693" s="359"/>
      <c r="B693" s="359"/>
      <c r="C693" s="279" t="s">
        <v>80</v>
      </c>
      <c r="D693" s="159">
        <v>61.318975225225223</v>
      </c>
      <c r="E693" s="160">
        <v>61.318975225225223</v>
      </c>
      <c r="F693" s="160">
        <v>59.990961396396393</v>
      </c>
      <c r="G693" s="160">
        <v>34.334501486486488</v>
      </c>
      <c r="H693" s="161">
        <f t="shared" si="10"/>
        <v>0.97834253061224485</v>
      </c>
      <c r="I693" s="160">
        <v>0.18020270270270269</v>
      </c>
      <c r="J693" s="162">
        <v>0.18020270270270269</v>
      </c>
    </row>
    <row r="694" spans="1:10" ht="17.100000000000001" customHeight="1">
      <c r="A694" s="359"/>
      <c r="B694" s="359"/>
      <c r="C694" s="279" t="s">
        <v>81</v>
      </c>
      <c r="D694" s="159">
        <v>247.160472972973</v>
      </c>
      <c r="E694" s="160">
        <v>245.472972972973</v>
      </c>
      <c r="F694" s="160">
        <v>234.8233437837838</v>
      </c>
      <c r="G694" s="160">
        <v>196.43947459459463</v>
      </c>
      <c r="H694" s="161">
        <f t="shared" si="10"/>
        <v>0.95008453802992088</v>
      </c>
      <c r="I694" s="160">
        <v>7.7320270270270282</v>
      </c>
      <c r="J694" s="162">
        <v>6.8167567567567584</v>
      </c>
    </row>
    <row r="695" spans="1:10" ht="17.100000000000001" customHeight="1">
      <c r="A695" s="359"/>
      <c r="B695" s="359"/>
      <c r="C695" s="279" t="s">
        <v>82</v>
      </c>
      <c r="D695" s="159">
        <v>188.37658783783786</v>
      </c>
      <c r="E695" s="160">
        <v>188.37658783783786</v>
      </c>
      <c r="F695" s="160">
        <v>111.57706621621622</v>
      </c>
      <c r="G695" s="160">
        <v>19.294013351351353</v>
      </c>
      <c r="H695" s="161">
        <f t="shared" si="10"/>
        <v>0.59230856390851627</v>
      </c>
      <c r="I695" s="167"/>
      <c r="J695" s="168"/>
    </row>
    <row r="696" spans="1:10" ht="17.100000000000001" customHeight="1">
      <c r="A696" s="359"/>
      <c r="B696" s="359"/>
      <c r="C696" s="279" t="s">
        <v>83</v>
      </c>
      <c r="D696" s="159">
        <v>93.432053096115609</v>
      </c>
      <c r="E696" s="160">
        <v>93.432053096115609</v>
      </c>
      <c r="F696" s="160">
        <v>68.315837471042485</v>
      </c>
      <c r="G696" s="160">
        <v>14.675752565812568</v>
      </c>
      <c r="H696" s="161">
        <f t="shared" si="10"/>
        <v>0.73118202166406943</v>
      </c>
      <c r="I696" s="167"/>
      <c r="J696" s="168"/>
    </row>
    <row r="697" spans="1:10" ht="17.100000000000001" customHeight="1">
      <c r="A697" s="359"/>
      <c r="B697" s="359"/>
      <c r="C697" s="279" t="s">
        <v>84</v>
      </c>
      <c r="D697" s="159">
        <v>439.42018693693694</v>
      </c>
      <c r="E697" s="160">
        <v>439.42018693693694</v>
      </c>
      <c r="F697" s="160">
        <v>353.67923392792795</v>
      </c>
      <c r="G697" s="160">
        <v>232.89487193014486</v>
      </c>
      <c r="H697" s="161">
        <f t="shared" si="10"/>
        <v>0.80487707311154089</v>
      </c>
      <c r="I697" s="160">
        <v>1.3162500000000001</v>
      </c>
      <c r="J697" s="162">
        <v>2.1937500000000001</v>
      </c>
    </row>
    <row r="698" spans="1:10" ht="17.100000000000001" customHeight="1">
      <c r="A698" s="359"/>
      <c r="B698" s="359"/>
      <c r="C698" s="279" t="s">
        <v>85</v>
      </c>
      <c r="D698" s="159">
        <v>2220.0023899467656</v>
      </c>
      <c r="E698" s="160">
        <v>2210.9922548116306</v>
      </c>
      <c r="F698" s="160">
        <v>1070.9774979963149</v>
      </c>
      <c r="G698" s="160">
        <v>581.84591467444739</v>
      </c>
      <c r="H698" s="161">
        <f t="shared" si="10"/>
        <v>0.48242177704231948</v>
      </c>
      <c r="I698" s="160">
        <v>10.511824324324326</v>
      </c>
      <c r="J698" s="162">
        <v>3.5039414414414418</v>
      </c>
    </row>
    <row r="699" spans="1:10" ht="17.100000000000001" customHeight="1">
      <c r="A699" s="359"/>
      <c r="B699" s="359"/>
      <c r="C699" s="279" t="s">
        <v>87</v>
      </c>
      <c r="D699" s="159">
        <v>309.3685675675676</v>
      </c>
      <c r="E699" s="160">
        <v>304.86350000000004</v>
      </c>
      <c r="F699" s="160">
        <v>66.322466878378378</v>
      </c>
      <c r="G699" s="160">
        <v>29.277069729729732</v>
      </c>
      <c r="H699" s="161">
        <f t="shared" si="10"/>
        <v>0.21438010784302847</v>
      </c>
      <c r="I699" s="167"/>
      <c r="J699" s="168"/>
    </row>
    <row r="700" spans="1:10" ht="17.100000000000001" customHeight="1">
      <c r="A700" s="359"/>
      <c r="B700" s="359"/>
      <c r="C700" s="279" t="s">
        <v>19</v>
      </c>
      <c r="D700" s="163">
        <v>7128.9501053074182</v>
      </c>
      <c r="E700" s="164">
        <v>7091.8733879650772</v>
      </c>
      <c r="F700" s="164">
        <v>4114.7148992904531</v>
      </c>
      <c r="G700" s="164">
        <v>2848.640039836956</v>
      </c>
      <c r="H700" s="165">
        <f t="shared" si="10"/>
        <v>0.57718385435565012</v>
      </c>
      <c r="I700" s="164">
        <v>43.504795765765763</v>
      </c>
      <c r="J700" s="166">
        <v>27.291069819819825</v>
      </c>
    </row>
    <row r="701" spans="1:10" ht="17.100000000000001" customHeight="1">
      <c r="A701" s="359"/>
      <c r="B701" s="359" t="s">
        <v>88</v>
      </c>
      <c r="C701" s="279" t="s">
        <v>89</v>
      </c>
      <c r="D701" s="159">
        <v>8.3414634146341466</v>
      </c>
      <c r="E701" s="160">
        <v>0</v>
      </c>
      <c r="F701" s="160">
        <v>0</v>
      </c>
      <c r="G701" s="167"/>
      <c r="H701" s="161">
        <f t="shared" si="10"/>
        <v>0</v>
      </c>
      <c r="I701" s="160">
        <v>1.6682926829268294</v>
      </c>
      <c r="J701" s="168"/>
    </row>
    <row r="702" spans="1:10" ht="17.100000000000001" customHeight="1">
      <c r="A702" s="359"/>
      <c r="B702" s="359"/>
      <c r="C702" s="279" t="s">
        <v>90</v>
      </c>
      <c r="D702" s="159">
        <v>4.1707317073170733</v>
      </c>
      <c r="E702" s="160">
        <v>0</v>
      </c>
      <c r="F702" s="160">
        <v>0</v>
      </c>
      <c r="G702" s="167"/>
      <c r="H702" s="161">
        <f t="shared" si="10"/>
        <v>0</v>
      </c>
      <c r="I702" s="167"/>
      <c r="J702" s="168"/>
    </row>
    <row r="703" spans="1:10" ht="17.100000000000001" customHeight="1">
      <c r="A703" s="359"/>
      <c r="B703" s="359"/>
      <c r="C703" s="279" t="s">
        <v>91</v>
      </c>
      <c r="D703" s="159">
        <v>15.852941176470591</v>
      </c>
      <c r="E703" s="160">
        <v>0</v>
      </c>
      <c r="F703" s="160">
        <v>0</v>
      </c>
      <c r="G703" s="167"/>
      <c r="H703" s="161">
        <f t="shared" si="10"/>
        <v>0</v>
      </c>
      <c r="I703" s="167"/>
      <c r="J703" s="168"/>
    </row>
    <row r="704" spans="1:10" ht="17.100000000000001" customHeight="1">
      <c r="A704" s="359"/>
      <c r="B704" s="359"/>
      <c r="C704" s="279" t="s">
        <v>92</v>
      </c>
      <c r="D704" s="159">
        <v>509.85442713670835</v>
      </c>
      <c r="E704" s="160">
        <v>384.9602889936462</v>
      </c>
      <c r="F704" s="160">
        <v>405.62766232424684</v>
      </c>
      <c r="G704" s="160">
        <v>214.31122207009633</v>
      </c>
      <c r="H704" s="161">
        <f t="shared" si="10"/>
        <v>0.79557544415611214</v>
      </c>
      <c r="I704" s="160">
        <v>1.8017560975609759</v>
      </c>
      <c r="J704" s="162">
        <v>0.13346341463414635</v>
      </c>
    </row>
    <row r="705" spans="1:10" ht="17.100000000000001" customHeight="1">
      <c r="A705" s="359"/>
      <c r="B705" s="359"/>
      <c r="C705" s="279" t="s">
        <v>93</v>
      </c>
      <c r="D705" s="159">
        <v>2855.7161303545813</v>
      </c>
      <c r="E705" s="160">
        <v>1146.9564434310312</v>
      </c>
      <c r="F705" s="160">
        <v>1037.2196847058824</v>
      </c>
      <c r="G705" s="160">
        <v>421.26554326706292</v>
      </c>
      <c r="H705" s="161">
        <f t="shared" si="10"/>
        <v>0.36320825928069245</v>
      </c>
      <c r="I705" s="160">
        <v>43.090329985652801</v>
      </c>
      <c r="J705" s="162">
        <v>0.33365853658536587</v>
      </c>
    </row>
    <row r="706" spans="1:10" ht="17.100000000000001" customHeight="1">
      <c r="A706" s="359"/>
      <c r="B706" s="359"/>
      <c r="C706" s="279" t="s">
        <v>94</v>
      </c>
      <c r="D706" s="159">
        <v>165.07747489239597</v>
      </c>
      <c r="E706" s="160">
        <v>156.73601147776182</v>
      </c>
      <c r="F706" s="160">
        <v>65.803040688665703</v>
      </c>
      <c r="G706" s="160">
        <v>57.44170467718795</v>
      </c>
      <c r="H706" s="161">
        <f t="shared" si="10"/>
        <v>0.39861913765980933</v>
      </c>
      <c r="I706" s="160">
        <v>28.844763271162122</v>
      </c>
      <c r="J706" s="168"/>
    </row>
    <row r="707" spans="1:10" ht="17.100000000000001" customHeight="1">
      <c r="A707" s="359"/>
      <c r="B707" s="359"/>
      <c r="C707" s="279" t="s">
        <v>95</v>
      </c>
      <c r="D707" s="159">
        <v>323.81189223656941</v>
      </c>
      <c r="E707" s="160">
        <v>250.2439024390244</v>
      </c>
      <c r="F707" s="160">
        <v>66.103539512195113</v>
      </c>
      <c r="G707" s="167"/>
      <c r="H707" s="161">
        <f t="shared" ref="H707:H770" si="11">IFERROR((F707/D707),0)</f>
        <v>0.20414179064152904</v>
      </c>
      <c r="I707" s="160">
        <v>4.6300653594771246</v>
      </c>
      <c r="J707" s="168"/>
    </row>
    <row r="708" spans="1:10" ht="17.100000000000001" customHeight="1">
      <c r="A708" s="359"/>
      <c r="B708" s="359"/>
      <c r="C708" s="279" t="s">
        <v>96</v>
      </c>
      <c r="D708" s="159">
        <v>469.54246515679444</v>
      </c>
      <c r="E708" s="160">
        <v>344.89716898954703</v>
      </c>
      <c r="F708" s="160">
        <v>340.14419121951221</v>
      </c>
      <c r="G708" s="160">
        <v>305.3650990243903</v>
      </c>
      <c r="H708" s="161">
        <f t="shared" si="11"/>
        <v>0.724416248711238</v>
      </c>
      <c r="I708" s="160">
        <v>3.3365853658536588</v>
      </c>
      <c r="J708" s="168"/>
    </row>
    <row r="709" spans="1:10" ht="17.100000000000001" customHeight="1">
      <c r="A709" s="359"/>
      <c r="B709" s="359"/>
      <c r="C709" s="279" t="s">
        <v>97</v>
      </c>
      <c r="D709" s="159">
        <v>56.909612625538024</v>
      </c>
      <c r="E709" s="160">
        <v>41.918619480312451</v>
      </c>
      <c r="F709" s="160">
        <v>36.98409472979435</v>
      </c>
      <c r="G709" s="160">
        <v>20.369710849673201</v>
      </c>
      <c r="H709" s="161">
        <f t="shared" si="11"/>
        <v>0.64987430108069022</v>
      </c>
      <c r="I709" s="167"/>
      <c r="J709" s="168"/>
    </row>
    <row r="710" spans="1:10" ht="17.100000000000001" customHeight="1">
      <c r="A710" s="359"/>
      <c r="B710" s="359"/>
      <c r="C710" s="279" t="s">
        <v>98</v>
      </c>
      <c r="D710" s="159">
        <v>467.52228598756579</v>
      </c>
      <c r="E710" s="160">
        <v>324.52336681013867</v>
      </c>
      <c r="F710" s="160">
        <v>289.16630999904356</v>
      </c>
      <c r="G710" s="160">
        <v>169.09091351506456</v>
      </c>
      <c r="H710" s="161">
        <f t="shared" si="11"/>
        <v>0.61850807686787834</v>
      </c>
      <c r="I710" s="160">
        <v>21.082352941176474</v>
      </c>
      <c r="J710" s="168"/>
    </row>
    <row r="711" spans="1:10" ht="17.100000000000001" customHeight="1">
      <c r="A711" s="359"/>
      <c r="B711" s="359"/>
      <c r="C711" s="279" t="s">
        <v>99</v>
      </c>
      <c r="D711" s="159">
        <v>18.117647058823529</v>
      </c>
      <c r="E711" s="160">
        <v>6.7941176470588234</v>
      </c>
      <c r="F711" s="160">
        <v>0.88993882352941167</v>
      </c>
      <c r="G711" s="167"/>
      <c r="H711" s="161">
        <f t="shared" si="11"/>
        <v>4.9119999999999997E-2</v>
      </c>
      <c r="I711" s="160">
        <v>0.90588235294117647</v>
      </c>
      <c r="J711" s="168"/>
    </row>
    <row r="712" spans="1:10" ht="17.100000000000001" customHeight="1">
      <c r="A712" s="359"/>
      <c r="B712" s="359"/>
      <c r="C712" s="279" t="s">
        <v>19</v>
      </c>
      <c r="D712" s="163">
        <v>4894.917071747398</v>
      </c>
      <c r="E712" s="164">
        <v>2657.0299192685206</v>
      </c>
      <c r="F712" s="164">
        <v>2241.9384620028695</v>
      </c>
      <c r="G712" s="164">
        <v>1187.8441934034752</v>
      </c>
      <c r="H712" s="165">
        <f t="shared" si="11"/>
        <v>0.45801357390566322</v>
      </c>
      <c r="I712" s="164">
        <v>105.36002805675116</v>
      </c>
      <c r="J712" s="166">
        <v>0.46712195121951222</v>
      </c>
    </row>
    <row r="713" spans="1:10" ht="17.100000000000001" customHeight="1">
      <c r="A713" s="359"/>
      <c r="B713" s="359" t="s">
        <v>100</v>
      </c>
      <c r="C713" s="279" t="s">
        <v>101</v>
      </c>
      <c r="D713" s="159">
        <v>772.71616504854376</v>
      </c>
      <c r="E713" s="160">
        <v>11.668689320388349</v>
      </c>
      <c r="F713" s="160">
        <v>15.284427184466018</v>
      </c>
      <c r="G713" s="167"/>
      <c r="H713" s="161">
        <f t="shared" si="11"/>
        <v>1.9780131276929888E-2</v>
      </c>
      <c r="I713" s="160">
        <v>4.9786407766990299</v>
      </c>
      <c r="J713" s="168"/>
    </row>
    <row r="714" spans="1:10" ht="17.100000000000001" customHeight="1">
      <c r="A714" s="359"/>
      <c r="B714" s="359"/>
      <c r="C714" s="279" t="s">
        <v>103</v>
      </c>
      <c r="D714" s="159">
        <v>844.97700242718452</v>
      </c>
      <c r="E714" s="160">
        <v>14.002427184466018</v>
      </c>
      <c r="F714" s="160">
        <v>5.5023937864077661</v>
      </c>
      <c r="G714" s="167"/>
      <c r="H714" s="161">
        <f t="shared" si="11"/>
        <v>6.5118858508601031E-3</v>
      </c>
      <c r="I714" s="160">
        <v>19.525606796116506</v>
      </c>
      <c r="J714" s="168"/>
    </row>
    <row r="715" spans="1:10" ht="17.100000000000001" customHeight="1">
      <c r="A715" s="359"/>
      <c r="B715" s="359"/>
      <c r="C715" s="279" t="s">
        <v>104</v>
      </c>
      <c r="D715" s="159">
        <v>301.81321846345742</v>
      </c>
      <c r="E715" s="160">
        <v>0</v>
      </c>
      <c r="F715" s="160">
        <v>0</v>
      </c>
      <c r="G715" s="167"/>
      <c r="H715" s="161">
        <f t="shared" si="11"/>
        <v>0</v>
      </c>
      <c r="I715" s="167"/>
      <c r="J715" s="168"/>
    </row>
    <row r="716" spans="1:10" ht="17.100000000000001" customHeight="1">
      <c r="A716" s="359"/>
      <c r="B716" s="359"/>
      <c r="C716" s="279" t="s">
        <v>105</v>
      </c>
      <c r="D716" s="159">
        <v>785.13609570041592</v>
      </c>
      <c r="E716" s="160">
        <v>0</v>
      </c>
      <c r="F716" s="160">
        <v>0</v>
      </c>
      <c r="G716" s="160">
        <v>0</v>
      </c>
      <c r="H716" s="161">
        <f t="shared" si="11"/>
        <v>0</v>
      </c>
      <c r="I716" s="167"/>
      <c r="J716" s="168"/>
    </row>
    <row r="717" spans="1:10" ht="17.100000000000001" customHeight="1">
      <c r="A717" s="359"/>
      <c r="B717" s="359"/>
      <c r="C717" s="279" t="s">
        <v>106</v>
      </c>
      <c r="D717" s="159">
        <v>1019.8434466019419</v>
      </c>
      <c r="E717" s="160">
        <v>45.741262135922334</v>
      </c>
      <c r="F717" s="160">
        <v>542.58023766990311</v>
      </c>
      <c r="G717" s="167"/>
      <c r="H717" s="161">
        <f t="shared" si="11"/>
        <v>0.53202306636155616</v>
      </c>
      <c r="I717" s="167"/>
      <c r="J717" s="168"/>
    </row>
    <row r="718" spans="1:10" ht="17.100000000000001" customHeight="1">
      <c r="A718" s="359"/>
      <c r="B718" s="359"/>
      <c r="C718" s="279" t="s">
        <v>107</v>
      </c>
      <c r="D718" s="159">
        <v>418.12803398058259</v>
      </c>
      <c r="E718" s="160">
        <v>0</v>
      </c>
      <c r="F718" s="160">
        <v>0</v>
      </c>
      <c r="G718" s="167"/>
      <c r="H718" s="161">
        <f t="shared" si="11"/>
        <v>0</v>
      </c>
      <c r="I718" s="160">
        <v>32.921262135922333</v>
      </c>
      <c r="J718" s="162">
        <v>31.738834951456312</v>
      </c>
    </row>
    <row r="719" spans="1:10" ht="17.100000000000001" customHeight="1">
      <c r="A719" s="359"/>
      <c r="B719" s="359"/>
      <c r="C719" s="279" t="s">
        <v>108</v>
      </c>
      <c r="D719" s="159">
        <v>24.553671875000003</v>
      </c>
      <c r="E719" s="160">
        <v>0</v>
      </c>
      <c r="F719" s="160">
        <v>0</v>
      </c>
      <c r="G719" s="167"/>
      <c r="H719" s="161">
        <f t="shared" si="11"/>
        <v>0</v>
      </c>
      <c r="I719" s="167"/>
      <c r="J719" s="168"/>
    </row>
    <row r="720" spans="1:10" ht="17.100000000000001" customHeight="1">
      <c r="A720" s="359"/>
      <c r="B720" s="359"/>
      <c r="C720" s="279" t="s">
        <v>109</v>
      </c>
      <c r="D720" s="159">
        <v>1575.8183441208198</v>
      </c>
      <c r="E720" s="160">
        <v>0</v>
      </c>
      <c r="F720" s="160">
        <v>0</v>
      </c>
      <c r="G720" s="167"/>
      <c r="H720" s="161">
        <f t="shared" si="11"/>
        <v>0</v>
      </c>
      <c r="I720" s="160">
        <v>133.80097087378644</v>
      </c>
      <c r="J720" s="168"/>
    </row>
    <row r="721" spans="1:10" ht="17.100000000000001" customHeight="1">
      <c r="A721" s="359"/>
      <c r="B721" s="359"/>
      <c r="C721" s="279" t="s">
        <v>110</v>
      </c>
      <c r="D721" s="159">
        <v>576.68744943365698</v>
      </c>
      <c r="E721" s="160">
        <v>0</v>
      </c>
      <c r="F721" s="160">
        <v>0</v>
      </c>
      <c r="G721" s="167"/>
      <c r="H721" s="161">
        <f t="shared" si="11"/>
        <v>0</v>
      </c>
      <c r="I721" s="160">
        <v>7.1567961165048546</v>
      </c>
      <c r="J721" s="162">
        <v>7.1567961165048546</v>
      </c>
    </row>
    <row r="722" spans="1:10" ht="17.100000000000001" customHeight="1">
      <c r="A722" s="359"/>
      <c r="B722" s="359"/>
      <c r="C722" s="279" t="s">
        <v>111</v>
      </c>
      <c r="D722" s="159">
        <v>537.19163546000937</v>
      </c>
      <c r="E722" s="160">
        <v>2.2715048543689322</v>
      </c>
      <c r="F722" s="160">
        <v>4.7132169902912615</v>
      </c>
      <c r="G722" s="167"/>
      <c r="H722" s="161">
        <f t="shared" si="11"/>
        <v>8.7738093432062226E-3</v>
      </c>
      <c r="I722" s="160">
        <v>6.6678224687933429</v>
      </c>
      <c r="J722" s="162">
        <v>3.3339112343966715</v>
      </c>
    </row>
    <row r="723" spans="1:10" ht="17.100000000000001" customHeight="1">
      <c r="A723" s="359"/>
      <c r="B723" s="359"/>
      <c r="C723" s="279" t="s">
        <v>112</v>
      </c>
      <c r="D723" s="159">
        <v>2651.5796255201112</v>
      </c>
      <c r="E723" s="160">
        <v>23.275145631067961</v>
      </c>
      <c r="F723" s="160">
        <v>10.358559999999999</v>
      </c>
      <c r="G723" s="167"/>
      <c r="H723" s="161">
        <f t="shared" si="11"/>
        <v>3.9065619226758665E-3</v>
      </c>
      <c r="I723" s="160">
        <v>7.8538058252427199</v>
      </c>
      <c r="J723" s="168"/>
    </row>
    <row r="724" spans="1:10" ht="17.100000000000001" customHeight="1">
      <c r="A724" s="359"/>
      <c r="B724" s="359"/>
      <c r="C724" s="279" t="s">
        <v>113</v>
      </c>
      <c r="D724" s="159">
        <v>31.116504854368934</v>
      </c>
      <c r="E724" s="160">
        <v>0</v>
      </c>
      <c r="F724" s="160">
        <v>0</v>
      </c>
      <c r="G724" s="167"/>
      <c r="H724" s="161">
        <f t="shared" si="11"/>
        <v>0</v>
      </c>
      <c r="I724" s="167"/>
      <c r="J724" s="168"/>
    </row>
    <row r="725" spans="1:10" ht="17.100000000000001" customHeight="1">
      <c r="A725" s="359"/>
      <c r="B725" s="359"/>
      <c r="C725" s="279" t="s">
        <v>115</v>
      </c>
      <c r="D725" s="159">
        <v>89.937071197411001</v>
      </c>
      <c r="E725" s="160">
        <v>0</v>
      </c>
      <c r="F725" s="160">
        <v>0</v>
      </c>
      <c r="G725" s="167"/>
      <c r="H725" s="161">
        <f t="shared" si="11"/>
        <v>0</v>
      </c>
      <c r="I725" s="167"/>
      <c r="J725" s="168"/>
    </row>
    <row r="726" spans="1:10" ht="17.100000000000001" customHeight="1">
      <c r="A726" s="359"/>
      <c r="B726" s="359"/>
      <c r="C726" s="279" t="s">
        <v>19</v>
      </c>
      <c r="D726" s="163">
        <v>9629.4982646835033</v>
      </c>
      <c r="E726" s="164">
        <v>96.959029126213593</v>
      </c>
      <c r="F726" s="164">
        <v>578.43883563106829</v>
      </c>
      <c r="G726" s="164">
        <v>0</v>
      </c>
      <c r="H726" s="165">
        <f t="shared" si="11"/>
        <v>6.0069467767859874E-2</v>
      </c>
      <c r="I726" s="164">
        <v>212.90490499306523</v>
      </c>
      <c r="J726" s="166">
        <v>42.229542302357842</v>
      </c>
    </row>
    <row r="727" spans="1:10" ht="17.100000000000001" customHeight="1">
      <c r="A727" s="359"/>
      <c r="B727" s="359" t="s">
        <v>116</v>
      </c>
      <c r="C727" s="279" t="s">
        <v>118</v>
      </c>
      <c r="D727" s="159">
        <v>1085.0034545454546</v>
      </c>
      <c r="E727" s="160">
        <v>252.64038461538468</v>
      </c>
      <c r="F727" s="160">
        <v>73.453410584615384</v>
      </c>
      <c r="G727" s="160">
        <v>28.830606153846155</v>
      </c>
      <c r="H727" s="161">
        <f t="shared" si="11"/>
        <v>6.7698780383503535E-2</v>
      </c>
      <c r="I727" s="160">
        <v>6.3798076923076934</v>
      </c>
      <c r="J727" s="162">
        <v>6.3798076923076934</v>
      </c>
    </row>
    <row r="728" spans="1:10" ht="17.100000000000001" customHeight="1">
      <c r="A728" s="359"/>
      <c r="B728" s="359"/>
      <c r="C728" s="279" t="s">
        <v>121</v>
      </c>
      <c r="D728" s="159">
        <v>89.827692307692317</v>
      </c>
      <c r="E728" s="160">
        <v>0</v>
      </c>
      <c r="F728" s="160">
        <v>0</v>
      </c>
      <c r="G728" s="167"/>
      <c r="H728" s="161">
        <f t="shared" si="11"/>
        <v>0</v>
      </c>
      <c r="I728" s="167"/>
      <c r="J728" s="168"/>
    </row>
    <row r="729" spans="1:10" ht="17.100000000000001" customHeight="1">
      <c r="A729" s="359"/>
      <c r="B729" s="359"/>
      <c r="C729" s="279" t="s">
        <v>123</v>
      </c>
      <c r="D729" s="159">
        <v>10.207692307692309</v>
      </c>
      <c r="E729" s="160">
        <v>1.0207692307692309</v>
      </c>
      <c r="F729" s="160">
        <v>0.17761384615384615</v>
      </c>
      <c r="G729" s="167"/>
      <c r="H729" s="161">
        <f t="shared" si="11"/>
        <v>1.7399999999999999E-2</v>
      </c>
      <c r="I729" s="167"/>
      <c r="J729" s="168"/>
    </row>
    <row r="730" spans="1:10" ht="17.100000000000001" customHeight="1">
      <c r="A730" s="359"/>
      <c r="B730" s="359"/>
      <c r="C730" s="279" t="s">
        <v>125</v>
      </c>
      <c r="D730" s="159">
        <v>95.952307692307699</v>
      </c>
      <c r="E730" s="160">
        <v>0</v>
      </c>
      <c r="F730" s="160">
        <v>0</v>
      </c>
      <c r="G730" s="167"/>
      <c r="H730" s="161">
        <f t="shared" si="11"/>
        <v>0</v>
      </c>
      <c r="I730" s="167"/>
      <c r="J730" s="168"/>
    </row>
    <row r="731" spans="1:10" ht="17.100000000000001" customHeight="1">
      <c r="A731" s="359"/>
      <c r="B731" s="359"/>
      <c r="C731" s="279" t="s">
        <v>126</v>
      </c>
      <c r="D731" s="159">
        <v>5.6142307692307689</v>
      </c>
      <c r="E731" s="160">
        <v>0</v>
      </c>
      <c r="F731" s="160">
        <v>0</v>
      </c>
      <c r="G731" s="167"/>
      <c r="H731" s="161">
        <f t="shared" si="11"/>
        <v>0</v>
      </c>
      <c r="I731" s="167"/>
      <c r="J731" s="168"/>
    </row>
    <row r="732" spans="1:10" ht="17.100000000000001" customHeight="1">
      <c r="A732" s="359"/>
      <c r="B732" s="359"/>
      <c r="C732" s="279" t="s">
        <v>127</v>
      </c>
      <c r="D732" s="159">
        <v>1588.5919636752137</v>
      </c>
      <c r="E732" s="160">
        <v>722.41880000000003</v>
      </c>
      <c r="F732" s="160">
        <v>1027.9837554871795</v>
      </c>
      <c r="G732" s="160">
        <v>34.095325538461537</v>
      </c>
      <c r="H732" s="161">
        <f t="shared" si="11"/>
        <v>0.64710371133247768</v>
      </c>
      <c r="I732" s="167"/>
      <c r="J732" s="168"/>
    </row>
    <row r="733" spans="1:10" ht="17.100000000000001" customHeight="1">
      <c r="A733" s="359"/>
      <c r="B733" s="359"/>
      <c r="C733" s="279" t="s">
        <v>132</v>
      </c>
      <c r="D733" s="159">
        <v>37.797626373626372</v>
      </c>
      <c r="E733" s="160">
        <v>0</v>
      </c>
      <c r="F733" s="160">
        <v>0</v>
      </c>
      <c r="G733" s="167"/>
      <c r="H733" s="161">
        <f t="shared" si="11"/>
        <v>0</v>
      </c>
      <c r="I733" s="167"/>
      <c r="J733" s="168"/>
    </row>
    <row r="734" spans="1:10" ht="17.100000000000001" customHeight="1">
      <c r="A734" s="359"/>
      <c r="B734" s="359"/>
      <c r="C734" s="279" t="s">
        <v>19</v>
      </c>
      <c r="D734" s="163">
        <v>2912.9949676712181</v>
      </c>
      <c r="E734" s="164">
        <v>976.07995384615378</v>
      </c>
      <c r="F734" s="164">
        <v>1101.6147799179487</v>
      </c>
      <c r="G734" s="164">
        <v>62.925931692307692</v>
      </c>
      <c r="H734" s="165">
        <f t="shared" si="11"/>
        <v>0.37817256539877586</v>
      </c>
      <c r="I734" s="164">
        <v>6.3798076923076934</v>
      </c>
      <c r="J734" s="166">
        <v>6.3798076923076934</v>
      </c>
    </row>
    <row r="735" spans="1:10" ht="17.100000000000001" customHeight="1">
      <c r="A735" s="359" t="s">
        <v>146</v>
      </c>
      <c r="B735" s="359" t="s">
        <v>5</v>
      </c>
      <c r="C735" s="279" t="s">
        <v>9</v>
      </c>
      <c r="D735" s="159">
        <v>693.61764705882342</v>
      </c>
      <c r="E735" s="160">
        <v>346.80882352941171</v>
      </c>
      <c r="F735" s="160">
        <v>65.379606705882352</v>
      </c>
      <c r="G735" s="167"/>
      <c r="H735" s="161">
        <f t="shared" si="11"/>
        <v>9.4258857142857158E-2</v>
      </c>
      <c r="I735" s="160">
        <v>1.6514705882352942</v>
      </c>
      <c r="J735" s="168"/>
    </row>
    <row r="736" spans="1:10" ht="17.100000000000001" customHeight="1">
      <c r="A736" s="359"/>
      <c r="B736" s="359"/>
      <c r="C736" s="279" t="s">
        <v>11</v>
      </c>
      <c r="D736" s="159">
        <v>185.3</v>
      </c>
      <c r="E736" s="160">
        <v>65.025000000000006</v>
      </c>
      <c r="F736" s="160">
        <v>7.1996699999999993</v>
      </c>
      <c r="G736" s="167"/>
      <c r="H736" s="161">
        <f t="shared" si="11"/>
        <v>3.8854128440366967E-2</v>
      </c>
      <c r="I736" s="167"/>
      <c r="J736" s="168"/>
    </row>
    <row r="737" spans="1:10" ht="17.100000000000001" customHeight="1">
      <c r="A737" s="359"/>
      <c r="B737" s="359"/>
      <c r="C737" s="279" t="s">
        <v>19</v>
      </c>
      <c r="D737" s="163">
        <v>878.91764705882338</v>
      </c>
      <c r="E737" s="164">
        <v>411.83382352941169</v>
      </c>
      <c r="F737" s="164">
        <v>72.57927670588235</v>
      </c>
      <c r="G737" s="169"/>
      <c r="H737" s="165">
        <f t="shared" si="11"/>
        <v>8.2578017347539764E-2</v>
      </c>
      <c r="I737" s="164">
        <v>1.6514705882352942</v>
      </c>
      <c r="J737" s="170"/>
    </row>
    <row r="738" spans="1:10" ht="17.100000000000001" customHeight="1">
      <c r="A738" s="359"/>
      <c r="B738" s="359" t="s">
        <v>20</v>
      </c>
      <c r="C738" s="279" t="s">
        <v>27</v>
      </c>
      <c r="D738" s="159">
        <v>6.0250000000000004</v>
      </c>
      <c r="E738" s="160">
        <v>0</v>
      </c>
      <c r="F738" s="160">
        <v>0</v>
      </c>
      <c r="G738" s="167"/>
      <c r="H738" s="161">
        <f t="shared" si="11"/>
        <v>0</v>
      </c>
      <c r="I738" s="167"/>
      <c r="J738" s="168"/>
    </row>
    <row r="739" spans="1:10" ht="17.100000000000001" customHeight="1">
      <c r="A739" s="359"/>
      <c r="B739" s="359"/>
      <c r="C739" s="279" t="s">
        <v>19</v>
      </c>
      <c r="D739" s="163">
        <v>6.0250000000000004</v>
      </c>
      <c r="E739" s="164">
        <v>0</v>
      </c>
      <c r="F739" s="164">
        <v>0</v>
      </c>
      <c r="G739" s="169"/>
      <c r="H739" s="165">
        <f t="shared" si="11"/>
        <v>0</v>
      </c>
      <c r="I739" s="169"/>
      <c r="J739" s="170"/>
    </row>
    <row r="740" spans="1:10" ht="17.100000000000001" customHeight="1">
      <c r="A740" s="359"/>
      <c r="B740" s="359" t="s">
        <v>31</v>
      </c>
      <c r="C740" s="279" t="s">
        <v>35</v>
      </c>
      <c r="D740" s="159">
        <v>631.00089439655164</v>
      </c>
      <c r="E740" s="160">
        <v>392.25990517241382</v>
      </c>
      <c r="F740" s="160">
        <v>215.52769168965514</v>
      </c>
      <c r="G740" s="167"/>
      <c r="H740" s="161">
        <f t="shared" si="11"/>
        <v>0.34156479587207533</v>
      </c>
      <c r="I740" s="167"/>
      <c r="J740" s="168"/>
    </row>
    <row r="741" spans="1:10" ht="17.100000000000001" customHeight="1">
      <c r="A741" s="359"/>
      <c r="B741" s="359"/>
      <c r="C741" s="279" t="s">
        <v>36</v>
      </c>
      <c r="D741" s="159">
        <v>333.74094827586208</v>
      </c>
      <c r="E741" s="160">
        <v>333.74094827586208</v>
      </c>
      <c r="F741" s="160">
        <v>213.58942758620691</v>
      </c>
      <c r="G741" s="167"/>
      <c r="H741" s="161">
        <f t="shared" si="11"/>
        <v>0.63998567958061625</v>
      </c>
      <c r="I741" s="167"/>
      <c r="J741" s="168"/>
    </row>
    <row r="742" spans="1:10" ht="17.100000000000001" customHeight="1">
      <c r="A742" s="359"/>
      <c r="B742" s="359"/>
      <c r="C742" s="279" t="s">
        <v>37</v>
      </c>
      <c r="D742" s="159">
        <v>983.61791379310353</v>
      </c>
      <c r="E742" s="160">
        <v>477.61440517241385</v>
      </c>
      <c r="F742" s="160">
        <v>176.89001834482758</v>
      </c>
      <c r="G742" s="167"/>
      <c r="H742" s="161">
        <f t="shared" si="11"/>
        <v>0.17983610898533822</v>
      </c>
      <c r="I742" s="167"/>
      <c r="J742" s="168"/>
    </row>
    <row r="743" spans="1:10" ht="17.100000000000001" customHeight="1">
      <c r="A743" s="359"/>
      <c r="B743" s="359"/>
      <c r="C743" s="279" t="s">
        <v>42</v>
      </c>
      <c r="D743" s="159">
        <v>1976.7130862068966</v>
      </c>
      <c r="E743" s="160">
        <v>266.35864655172418</v>
      </c>
      <c r="F743" s="160">
        <v>128.12369862068965</v>
      </c>
      <c r="G743" s="167"/>
      <c r="H743" s="161">
        <f t="shared" si="11"/>
        <v>6.4816537875279356E-2</v>
      </c>
      <c r="I743" s="167"/>
      <c r="J743" s="168"/>
    </row>
    <row r="744" spans="1:10" ht="17.100000000000001" customHeight="1">
      <c r="A744" s="359"/>
      <c r="B744" s="359"/>
      <c r="C744" s="279" t="s">
        <v>46</v>
      </c>
      <c r="D744" s="159">
        <v>846.90606142241393</v>
      </c>
      <c r="E744" s="160">
        <v>164.06449622844829</v>
      </c>
      <c r="F744" s="160">
        <v>337.21965086206887</v>
      </c>
      <c r="G744" s="167"/>
      <c r="H744" s="161">
        <f t="shared" si="11"/>
        <v>0.39817834140387948</v>
      </c>
      <c r="I744" s="167"/>
      <c r="J744" s="168"/>
    </row>
    <row r="745" spans="1:10" ht="17.100000000000001" customHeight="1">
      <c r="A745" s="359"/>
      <c r="B745" s="359"/>
      <c r="C745" s="279" t="s">
        <v>19</v>
      </c>
      <c r="D745" s="163">
        <v>4771.9789040948281</v>
      </c>
      <c r="E745" s="164">
        <v>1634.0384014008623</v>
      </c>
      <c r="F745" s="164">
        <v>1071.3504871034481</v>
      </c>
      <c r="G745" s="169"/>
      <c r="H745" s="165">
        <f t="shared" si="11"/>
        <v>0.22450863858264836</v>
      </c>
      <c r="I745" s="169"/>
      <c r="J745" s="170"/>
    </row>
    <row r="746" spans="1:10" ht="17.100000000000001" customHeight="1">
      <c r="A746" s="359"/>
      <c r="B746" s="359" t="s">
        <v>47</v>
      </c>
      <c r="C746" s="279" t="s">
        <v>52</v>
      </c>
      <c r="D746" s="159">
        <v>5.5855555555555556</v>
      </c>
      <c r="E746" s="160">
        <v>5.5855555555555556</v>
      </c>
      <c r="F746" s="160">
        <v>4.3897998222222219</v>
      </c>
      <c r="G746" s="167"/>
      <c r="H746" s="161">
        <f t="shared" si="11"/>
        <v>0.78591999999999995</v>
      </c>
      <c r="I746" s="167"/>
      <c r="J746" s="168"/>
    </row>
    <row r="747" spans="1:10" ht="17.100000000000001" customHeight="1">
      <c r="A747" s="359"/>
      <c r="B747" s="359"/>
      <c r="C747" s="279" t="s">
        <v>19</v>
      </c>
      <c r="D747" s="163">
        <v>5.5855555555555556</v>
      </c>
      <c r="E747" s="164">
        <v>5.5855555555555556</v>
      </c>
      <c r="F747" s="164">
        <v>4.3897998222222219</v>
      </c>
      <c r="G747" s="169"/>
      <c r="H747" s="165">
        <f t="shared" si="11"/>
        <v>0.78591999999999995</v>
      </c>
      <c r="I747" s="169"/>
      <c r="J747" s="170"/>
    </row>
    <row r="748" spans="1:10" ht="17.100000000000001" customHeight="1">
      <c r="A748" s="359"/>
      <c r="B748" s="359" t="s">
        <v>75</v>
      </c>
      <c r="C748" s="279" t="s">
        <v>78</v>
      </c>
      <c r="D748" s="159">
        <v>18.02027027027027</v>
      </c>
      <c r="E748" s="160">
        <v>18.02027027027027</v>
      </c>
      <c r="F748" s="160">
        <v>8.8515567567567555</v>
      </c>
      <c r="G748" s="167"/>
      <c r="H748" s="161">
        <f t="shared" si="11"/>
        <v>0.49119999999999991</v>
      </c>
      <c r="I748" s="167"/>
      <c r="J748" s="168"/>
    </row>
    <row r="749" spans="1:10" ht="17.100000000000001" customHeight="1">
      <c r="A749" s="359"/>
      <c r="B749" s="359"/>
      <c r="C749" s="279" t="s">
        <v>19</v>
      </c>
      <c r="D749" s="163">
        <v>18.02027027027027</v>
      </c>
      <c r="E749" s="164">
        <v>18.02027027027027</v>
      </c>
      <c r="F749" s="164">
        <v>8.8515567567567555</v>
      </c>
      <c r="G749" s="169"/>
      <c r="H749" s="165">
        <f t="shared" si="11"/>
        <v>0.49119999999999991</v>
      </c>
      <c r="I749" s="169"/>
      <c r="J749" s="170"/>
    </row>
    <row r="750" spans="1:10" ht="17.100000000000001" customHeight="1">
      <c r="A750" s="359"/>
      <c r="B750" s="359" t="s">
        <v>88</v>
      </c>
      <c r="C750" s="279" t="s">
        <v>93</v>
      </c>
      <c r="D750" s="159">
        <v>36.741750358680058</v>
      </c>
      <c r="E750" s="160">
        <v>2.0058823529411764</v>
      </c>
      <c r="F750" s="160">
        <v>3.9315294117647062</v>
      </c>
      <c r="G750" s="167"/>
      <c r="H750" s="161">
        <f t="shared" si="11"/>
        <v>0.10700441251122653</v>
      </c>
      <c r="I750" s="160">
        <v>4.0117647058823529</v>
      </c>
      <c r="J750" s="162">
        <v>4.0117647058823529</v>
      </c>
    </row>
    <row r="751" spans="1:10" ht="17.100000000000001" customHeight="1">
      <c r="A751" s="359"/>
      <c r="B751" s="359"/>
      <c r="C751" s="279" t="s">
        <v>19</v>
      </c>
      <c r="D751" s="163">
        <v>36.741750358680058</v>
      </c>
      <c r="E751" s="164">
        <v>2.0058823529411764</v>
      </c>
      <c r="F751" s="164">
        <v>3.9315294117647062</v>
      </c>
      <c r="G751" s="169"/>
      <c r="H751" s="165">
        <f t="shared" si="11"/>
        <v>0.10700441251122653</v>
      </c>
      <c r="I751" s="164">
        <v>4.0117647058823529</v>
      </c>
      <c r="J751" s="166">
        <v>4.0117647058823529</v>
      </c>
    </row>
    <row r="752" spans="1:10" ht="17.100000000000001" customHeight="1">
      <c r="A752" s="359" t="s">
        <v>147</v>
      </c>
      <c r="B752" s="359" t="s">
        <v>5</v>
      </c>
      <c r="C752" s="279" t="s">
        <v>7</v>
      </c>
      <c r="D752" s="159">
        <v>1970.6723284313723</v>
      </c>
      <c r="E752" s="160">
        <v>83.38715392156864</v>
      </c>
      <c r="F752" s="160">
        <v>72.631676470588232</v>
      </c>
      <c r="G752" s="167"/>
      <c r="H752" s="161">
        <f t="shared" si="11"/>
        <v>3.6856292861432743E-2</v>
      </c>
      <c r="I752" s="167"/>
      <c r="J752" s="168"/>
    </row>
    <row r="753" spans="1:10" ht="17.100000000000001" customHeight="1">
      <c r="A753" s="359"/>
      <c r="B753" s="359"/>
      <c r="C753" s="279" t="s">
        <v>9</v>
      </c>
      <c r="D753" s="159">
        <v>14.037500000000001</v>
      </c>
      <c r="E753" s="160">
        <v>14.037500000000001</v>
      </c>
      <c r="F753" s="160">
        <v>5.0535000000000005</v>
      </c>
      <c r="G753" s="167"/>
      <c r="H753" s="161">
        <f t="shared" si="11"/>
        <v>0.36</v>
      </c>
      <c r="I753" s="167"/>
      <c r="J753" s="168"/>
    </row>
    <row r="754" spans="1:10" ht="17.100000000000001" customHeight="1">
      <c r="A754" s="359"/>
      <c r="B754" s="359"/>
      <c r="C754" s="279" t="s">
        <v>12</v>
      </c>
      <c r="D754" s="159">
        <v>1758.6840588235295</v>
      </c>
      <c r="E754" s="160">
        <v>670.05941911764705</v>
      </c>
      <c r="F754" s="160">
        <v>480.04947058823541</v>
      </c>
      <c r="G754" s="167"/>
      <c r="H754" s="161">
        <f t="shared" si="11"/>
        <v>0.27295947113398195</v>
      </c>
      <c r="I754" s="167"/>
      <c r="J754" s="162">
        <v>1.5457764705882358</v>
      </c>
    </row>
    <row r="755" spans="1:10" ht="17.100000000000001" customHeight="1">
      <c r="A755" s="359"/>
      <c r="B755" s="359"/>
      <c r="C755" s="279" t="s">
        <v>15</v>
      </c>
      <c r="D755" s="159">
        <v>6868.8460147058813</v>
      </c>
      <c r="E755" s="160">
        <v>1129.9064500000002</v>
      </c>
      <c r="F755" s="160">
        <v>485.48280882352941</v>
      </c>
      <c r="G755" s="167"/>
      <c r="H755" s="161">
        <f t="shared" si="11"/>
        <v>7.0678947786008472E-2</v>
      </c>
      <c r="I755" s="167"/>
      <c r="J755" s="168"/>
    </row>
    <row r="756" spans="1:10" ht="17.100000000000001" customHeight="1">
      <c r="A756" s="359"/>
      <c r="B756" s="359"/>
      <c r="C756" s="279" t="s">
        <v>18</v>
      </c>
      <c r="D756" s="159">
        <v>1027.214705882353</v>
      </c>
      <c r="E756" s="160">
        <v>0</v>
      </c>
      <c r="F756" s="160">
        <v>0</v>
      </c>
      <c r="G756" s="167"/>
      <c r="H756" s="161">
        <f t="shared" si="11"/>
        <v>0</v>
      </c>
      <c r="I756" s="167"/>
      <c r="J756" s="168"/>
    </row>
    <row r="757" spans="1:10" ht="17.100000000000001" customHeight="1">
      <c r="A757" s="359"/>
      <c r="B757" s="359"/>
      <c r="C757" s="279" t="s">
        <v>19</v>
      </c>
      <c r="D757" s="163">
        <v>11639.454607843136</v>
      </c>
      <c r="E757" s="164">
        <v>1897.3905230392161</v>
      </c>
      <c r="F757" s="164">
        <v>1043.2174558823531</v>
      </c>
      <c r="G757" s="169"/>
      <c r="H757" s="165">
        <f t="shared" si="11"/>
        <v>8.9627692278587606E-2</v>
      </c>
      <c r="I757" s="169"/>
      <c r="J757" s="166">
        <v>1.5457764705882358</v>
      </c>
    </row>
    <row r="758" spans="1:10" ht="17.100000000000001" customHeight="1">
      <c r="A758" s="359"/>
      <c r="B758" s="359" t="s">
        <v>20</v>
      </c>
      <c r="C758" s="279" t="s">
        <v>27</v>
      </c>
      <c r="D758" s="159">
        <v>19.600000000000001</v>
      </c>
      <c r="E758" s="160">
        <v>4.9000000000000004</v>
      </c>
      <c r="F758" s="160">
        <v>3.5999999999999996</v>
      </c>
      <c r="G758" s="167"/>
      <c r="H758" s="161">
        <f t="shared" si="11"/>
        <v>0.18367346938775508</v>
      </c>
      <c r="I758" s="167"/>
      <c r="J758" s="168"/>
    </row>
    <row r="759" spans="1:10" ht="17.100000000000001" customHeight="1">
      <c r="A759" s="359"/>
      <c r="B759" s="359"/>
      <c r="C759" s="279" t="s">
        <v>19</v>
      </c>
      <c r="D759" s="163">
        <v>19.600000000000001</v>
      </c>
      <c r="E759" s="164">
        <v>4.9000000000000004</v>
      </c>
      <c r="F759" s="164">
        <v>3.5999999999999996</v>
      </c>
      <c r="G759" s="169"/>
      <c r="H759" s="165">
        <f t="shared" si="11"/>
        <v>0.18367346938775508</v>
      </c>
      <c r="I759" s="169"/>
      <c r="J759" s="170"/>
    </row>
    <row r="760" spans="1:10" ht="17.100000000000001" customHeight="1">
      <c r="A760" s="359"/>
      <c r="B760" s="359" t="s">
        <v>31</v>
      </c>
      <c r="C760" s="279" t="s">
        <v>32</v>
      </c>
      <c r="D760" s="159">
        <v>14.517155172413794</v>
      </c>
      <c r="E760" s="160">
        <v>7.2585775862068971</v>
      </c>
      <c r="F760" s="160">
        <v>3.4052586206896551</v>
      </c>
      <c r="G760" s="167"/>
      <c r="H760" s="161">
        <f t="shared" si="11"/>
        <v>0.23456790123456789</v>
      </c>
      <c r="I760" s="160">
        <v>7.1689655172413796E-2</v>
      </c>
      <c r="J760" s="168"/>
    </row>
    <row r="761" spans="1:10" ht="17.100000000000001" customHeight="1">
      <c r="A761" s="359"/>
      <c r="B761" s="359"/>
      <c r="C761" s="279" t="s">
        <v>33</v>
      </c>
      <c r="D761" s="159">
        <v>1918.8119177865112</v>
      </c>
      <c r="E761" s="160">
        <v>1690.2178540187626</v>
      </c>
      <c r="F761" s="160">
        <v>2890.8375196501024</v>
      </c>
      <c r="G761" s="167"/>
      <c r="H761" s="161">
        <f t="shared" si="11"/>
        <v>1.5065768003905735</v>
      </c>
      <c r="I761" s="160">
        <v>38.316393613793096</v>
      </c>
      <c r="J761" s="162">
        <v>9.6932742025862079E-2</v>
      </c>
    </row>
    <row r="762" spans="1:10" ht="17.100000000000001" customHeight="1">
      <c r="A762" s="359"/>
      <c r="B762" s="359"/>
      <c r="C762" s="279" t="s">
        <v>34</v>
      </c>
      <c r="D762" s="159">
        <v>53.050344827586208</v>
      </c>
      <c r="E762" s="160">
        <v>35.48637931034483</v>
      </c>
      <c r="F762" s="160">
        <v>68.606999999999999</v>
      </c>
      <c r="G762" s="167"/>
      <c r="H762" s="161">
        <f t="shared" si="11"/>
        <v>1.2932432432432432</v>
      </c>
      <c r="I762" s="167"/>
      <c r="J762" s="168"/>
    </row>
    <row r="763" spans="1:10" ht="17.100000000000001" customHeight="1">
      <c r="A763" s="359"/>
      <c r="B763" s="359"/>
      <c r="C763" s="279" t="s">
        <v>35</v>
      </c>
      <c r="D763" s="159">
        <v>301.23096982758625</v>
      </c>
      <c r="E763" s="160">
        <v>301.23096982758625</v>
      </c>
      <c r="F763" s="160">
        <v>122.6789224137931</v>
      </c>
      <c r="G763" s="167"/>
      <c r="H763" s="161">
        <f t="shared" si="11"/>
        <v>0.40725866428677665</v>
      </c>
      <c r="I763" s="167"/>
      <c r="J763" s="168"/>
    </row>
    <row r="764" spans="1:10" ht="17.100000000000001" customHeight="1">
      <c r="A764" s="359"/>
      <c r="B764" s="359"/>
      <c r="C764" s="279" t="s">
        <v>36</v>
      </c>
      <c r="D764" s="159">
        <v>29.034310344827588</v>
      </c>
      <c r="E764" s="160">
        <v>29.034310344827588</v>
      </c>
      <c r="F764" s="160">
        <v>32.260344827586209</v>
      </c>
      <c r="G764" s="167"/>
      <c r="H764" s="161">
        <f t="shared" si="11"/>
        <v>1.1111111111111112</v>
      </c>
      <c r="I764" s="167"/>
      <c r="J764" s="168"/>
    </row>
    <row r="765" spans="1:10" ht="17.100000000000001" customHeight="1">
      <c r="A765" s="359"/>
      <c r="B765" s="359"/>
      <c r="C765" s="279" t="s">
        <v>37</v>
      </c>
      <c r="D765" s="159">
        <v>34.841172413793103</v>
      </c>
      <c r="E765" s="160">
        <v>34.841172413793103</v>
      </c>
      <c r="F765" s="160">
        <v>19.356206896551722</v>
      </c>
      <c r="G765" s="167"/>
      <c r="H765" s="161">
        <f t="shared" si="11"/>
        <v>0.55555555555555547</v>
      </c>
      <c r="I765" s="167"/>
      <c r="J765" s="168"/>
    </row>
    <row r="766" spans="1:10" ht="17.100000000000001" customHeight="1">
      <c r="A766" s="359"/>
      <c r="B766" s="359"/>
      <c r="C766" s="279" t="s">
        <v>38</v>
      </c>
      <c r="D766" s="159">
        <v>685.23883620689662</v>
      </c>
      <c r="E766" s="160">
        <v>388.09370258620692</v>
      </c>
      <c r="F766" s="160">
        <v>132.59115517241381</v>
      </c>
      <c r="G766" s="167"/>
      <c r="H766" s="161">
        <f t="shared" si="11"/>
        <v>0.19349626461098607</v>
      </c>
      <c r="I766" s="160">
        <v>12.187241379310345</v>
      </c>
      <c r="J766" s="162">
        <v>10.395</v>
      </c>
    </row>
    <row r="767" spans="1:10" ht="17.100000000000001" customHeight="1">
      <c r="A767" s="359"/>
      <c r="B767" s="359"/>
      <c r="C767" s="279" t="s">
        <v>39</v>
      </c>
      <c r="D767" s="159">
        <v>2938.9444396551735</v>
      </c>
      <c r="E767" s="160">
        <v>1941.8034601293107</v>
      </c>
      <c r="F767" s="160">
        <v>1439.9404913793105</v>
      </c>
      <c r="G767" s="167"/>
      <c r="H767" s="161">
        <f t="shared" si="11"/>
        <v>0.48995158668200572</v>
      </c>
      <c r="I767" s="160">
        <v>0.14481374353448279</v>
      </c>
      <c r="J767" s="162">
        <v>0.14481374353448279</v>
      </c>
    </row>
    <row r="768" spans="1:10" ht="17.100000000000001" customHeight="1">
      <c r="A768" s="359"/>
      <c r="B768" s="359"/>
      <c r="C768" s="279" t="s">
        <v>40</v>
      </c>
      <c r="D768" s="159">
        <v>65.327198275862074</v>
      </c>
      <c r="E768" s="160">
        <v>65.327198275862074</v>
      </c>
      <c r="F768" s="160">
        <v>74.198793103448281</v>
      </c>
      <c r="G768" s="167"/>
      <c r="H768" s="161">
        <f t="shared" si="11"/>
        <v>1.1358024691358024</v>
      </c>
      <c r="I768" s="167"/>
      <c r="J768" s="168"/>
    </row>
    <row r="769" spans="1:10" ht="17.100000000000001" customHeight="1">
      <c r="A769" s="359"/>
      <c r="B769" s="359"/>
      <c r="C769" s="279" t="s">
        <v>41</v>
      </c>
      <c r="D769" s="159">
        <v>2271.0565862068966</v>
      </c>
      <c r="E769" s="160">
        <v>1406.5868793103448</v>
      </c>
      <c r="F769" s="160">
        <v>1421.9682931034483</v>
      </c>
      <c r="G769" s="167"/>
      <c r="H769" s="161">
        <f t="shared" si="11"/>
        <v>0.6261263157156336</v>
      </c>
      <c r="I769" s="167"/>
      <c r="J769" s="168"/>
    </row>
    <row r="770" spans="1:10" ht="17.100000000000001" customHeight="1">
      <c r="A770" s="359"/>
      <c r="B770" s="359"/>
      <c r="C770" s="279" t="s">
        <v>42</v>
      </c>
      <c r="D770" s="159">
        <v>2838.3057820881227</v>
      </c>
      <c r="E770" s="160">
        <v>1357.5922102490424</v>
      </c>
      <c r="F770" s="160">
        <v>1049.0070081417625</v>
      </c>
      <c r="G770" s="167"/>
      <c r="H770" s="161">
        <f t="shared" si="11"/>
        <v>0.36958914531401021</v>
      </c>
      <c r="I770" s="160">
        <v>0.3419166666666667</v>
      </c>
      <c r="J770" s="168"/>
    </row>
    <row r="771" spans="1:10" ht="17.100000000000001" customHeight="1">
      <c r="A771" s="359"/>
      <c r="B771" s="359"/>
      <c r="C771" s="279" t="s">
        <v>43</v>
      </c>
      <c r="D771" s="159">
        <v>315.9486853448276</v>
      </c>
      <c r="E771" s="160">
        <v>29.870689655172416</v>
      </c>
      <c r="F771" s="160">
        <v>19.117241379310347</v>
      </c>
      <c r="G771" s="167"/>
      <c r="H771" s="161">
        <f t="shared" ref="H771:H834" si="12">IFERROR((F771/D771),0)</f>
        <v>6.0507424990376896E-2</v>
      </c>
      <c r="I771" s="160">
        <v>0.6691034482758621</v>
      </c>
      <c r="J771" s="168"/>
    </row>
    <row r="772" spans="1:10" ht="17.100000000000001" customHeight="1">
      <c r="A772" s="359"/>
      <c r="B772" s="359"/>
      <c r="C772" s="279" t="s">
        <v>44</v>
      </c>
      <c r="D772" s="159">
        <v>320.62155172413804</v>
      </c>
      <c r="E772" s="160">
        <v>191.54767703201975</v>
      </c>
      <c r="F772" s="160">
        <v>221.60434729064042</v>
      </c>
      <c r="G772" s="167"/>
      <c r="H772" s="161">
        <f t="shared" si="12"/>
        <v>0.69117108971298424</v>
      </c>
      <c r="I772" s="160">
        <v>0.60348275862068967</v>
      </c>
      <c r="J772" s="168"/>
    </row>
    <row r="773" spans="1:10" ht="17.100000000000001" customHeight="1">
      <c r="A773" s="359"/>
      <c r="B773" s="359"/>
      <c r="C773" s="279" t="s">
        <v>45</v>
      </c>
      <c r="D773" s="159">
        <v>26.130879310344824</v>
      </c>
      <c r="E773" s="160">
        <v>19.598159482758618</v>
      </c>
      <c r="F773" s="160">
        <v>51.616551724137928</v>
      </c>
      <c r="G773" s="167"/>
      <c r="H773" s="161">
        <f t="shared" si="12"/>
        <v>1.9753086419753088</v>
      </c>
      <c r="I773" s="167"/>
      <c r="J773" s="168"/>
    </row>
    <row r="774" spans="1:10" ht="17.100000000000001" customHeight="1">
      <c r="A774" s="359"/>
      <c r="B774" s="359"/>
      <c r="C774" s="279" t="s">
        <v>19</v>
      </c>
      <c r="D774" s="163">
        <v>11813.05982918498</v>
      </c>
      <c r="E774" s="164">
        <v>7498.4892402222395</v>
      </c>
      <c r="F774" s="164">
        <v>7547.1891337031957</v>
      </c>
      <c r="G774" s="169"/>
      <c r="H774" s="165">
        <f t="shared" si="12"/>
        <v>0.63888520356574707</v>
      </c>
      <c r="I774" s="164">
        <v>52.334641265373563</v>
      </c>
      <c r="J774" s="166">
        <v>10.636746485560344</v>
      </c>
    </row>
    <row r="775" spans="1:10" ht="17.100000000000001" customHeight="1">
      <c r="A775" s="359"/>
      <c r="B775" s="359" t="s">
        <v>60</v>
      </c>
      <c r="C775" s="279" t="s">
        <v>62</v>
      </c>
      <c r="D775" s="159">
        <v>138.43984962406014</v>
      </c>
      <c r="E775" s="160">
        <v>0</v>
      </c>
      <c r="F775" s="160">
        <v>0</v>
      </c>
      <c r="G775" s="167"/>
      <c r="H775" s="161">
        <f t="shared" si="12"/>
        <v>0</v>
      </c>
      <c r="I775" s="167"/>
      <c r="J775" s="168"/>
    </row>
    <row r="776" spans="1:10" ht="17.100000000000001" customHeight="1">
      <c r="A776" s="359"/>
      <c r="B776" s="359"/>
      <c r="C776" s="279" t="s">
        <v>64</v>
      </c>
      <c r="D776" s="159">
        <v>111.44407894736844</v>
      </c>
      <c r="E776" s="160">
        <v>0</v>
      </c>
      <c r="F776" s="160">
        <v>0</v>
      </c>
      <c r="G776" s="167"/>
      <c r="H776" s="161">
        <f t="shared" si="12"/>
        <v>0</v>
      </c>
      <c r="I776" s="167"/>
      <c r="J776" s="168"/>
    </row>
    <row r="777" spans="1:10" ht="17.100000000000001" customHeight="1">
      <c r="A777" s="359"/>
      <c r="B777" s="359"/>
      <c r="C777" s="279" t="s">
        <v>65</v>
      </c>
      <c r="D777" s="159">
        <v>187.61368421052632</v>
      </c>
      <c r="E777" s="160">
        <v>36.178947368421049</v>
      </c>
      <c r="F777" s="160">
        <v>6.9773684210526321</v>
      </c>
      <c r="G777" s="167"/>
      <c r="H777" s="161">
        <f t="shared" si="12"/>
        <v>3.71900826446281E-2</v>
      </c>
      <c r="I777" s="167"/>
      <c r="J777" s="168"/>
    </row>
    <row r="778" spans="1:10" ht="17.100000000000001" customHeight="1">
      <c r="A778" s="359"/>
      <c r="B778" s="359"/>
      <c r="C778" s="279" t="s">
        <v>19</v>
      </c>
      <c r="D778" s="163">
        <v>437.4976127819549</v>
      </c>
      <c r="E778" s="164">
        <v>36.178947368421049</v>
      </c>
      <c r="F778" s="164">
        <v>6.977368421052633</v>
      </c>
      <c r="G778" s="169"/>
      <c r="H778" s="165">
        <f t="shared" si="12"/>
        <v>1.5948357698879822E-2</v>
      </c>
      <c r="I778" s="169"/>
      <c r="J778" s="170"/>
    </row>
    <row r="779" spans="1:10" ht="17.100000000000001" customHeight="1">
      <c r="A779" s="359"/>
      <c r="B779" s="359" t="s">
        <v>66</v>
      </c>
      <c r="C779" s="279" t="s">
        <v>68</v>
      </c>
      <c r="D779" s="159">
        <v>4.9042553191489366</v>
      </c>
      <c r="E779" s="160">
        <v>4.9042553191489366</v>
      </c>
      <c r="F779" s="160">
        <v>8.7193736170212777</v>
      </c>
      <c r="G779" s="167"/>
      <c r="H779" s="161">
        <f t="shared" si="12"/>
        <v>1.7779199999999999</v>
      </c>
      <c r="I779" s="167"/>
      <c r="J779" s="168"/>
    </row>
    <row r="780" spans="1:10" ht="17.100000000000001" customHeight="1">
      <c r="A780" s="359"/>
      <c r="B780" s="359"/>
      <c r="C780" s="279" t="s">
        <v>19</v>
      </c>
      <c r="D780" s="163">
        <v>4.9042553191489366</v>
      </c>
      <c r="E780" s="164">
        <v>4.9042553191489366</v>
      </c>
      <c r="F780" s="164">
        <v>8.7193736170212777</v>
      </c>
      <c r="G780" s="169"/>
      <c r="H780" s="165">
        <f t="shared" si="12"/>
        <v>1.7779199999999999</v>
      </c>
      <c r="I780" s="169"/>
      <c r="J780" s="170"/>
    </row>
    <row r="781" spans="1:10" ht="17.100000000000001" customHeight="1">
      <c r="A781" s="359"/>
      <c r="B781" s="359" t="s">
        <v>100</v>
      </c>
      <c r="C781" s="279" t="s">
        <v>101</v>
      </c>
      <c r="D781" s="159">
        <v>31.116504854368934</v>
      </c>
      <c r="E781" s="160">
        <v>0</v>
      </c>
      <c r="F781" s="160">
        <v>0</v>
      </c>
      <c r="G781" s="167"/>
      <c r="H781" s="161">
        <f t="shared" si="12"/>
        <v>0</v>
      </c>
      <c r="I781" s="167"/>
      <c r="J781" s="168"/>
    </row>
    <row r="782" spans="1:10" ht="17.100000000000001" customHeight="1">
      <c r="A782" s="359"/>
      <c r="B782" s="359"/>
      <c r="C782" s="279" t="s">
        <v>104</v>
      </c>
      <c r="D782" s="159">
        <v>1288.71875</v>
      </c>
      <c r="E782" s="160">
        <v>7.7791262135922334</v>
      </c>
      <c r="F782" s="160">
        <v>2.6449029126213595</v>
      </c>
      <c r="G782" s="167"/>
      <c r="H782" s="161">
        <f t="shared" si="12"/>
        <v>2.0523507651466696E-3</v>
      </c>
      <c r="I782" s="167"/>
      <c r="J782" s="168"/>
    </row>
    <row r="783" spans="1:10" ht="17.100000000000001" customHeight="1">
      <c r="A783" s="359"/>
      <c r="B783" s="359"/>
      <c r="C783" s="279" t="s">
        <v>105</v>
      </c>
      <c r="D783" s="159">
        <v>365.618932038835</v>
      </c>
      <c r="E783" s="160">
        <v>0</v>
      </c>
      <c r="F783" s="160">
        <v>0</v>
      </c>
      <c r="G783" s="167"/>
      <c r="H783" s="161">
        <f t="shared" si="12"/>
        <v>0</v>
      </c>
      <c r="I783" s="167"/>
      <c r="J783" s="168"/>
    </row>
    <row r="784" spans="1:10" ht="17.100000000000001" customHeight="1">
      <c r="A784" s="359"/>
      <c r="B784" s="359"/>
      <c r="C784" s="279" t="s">
        <v>106</v>
      </c>
      <c r="D784" s="159">
        <v>410.73786407767</v>
      </c>
      <c r="E784" s="160">
        <v>0</v>
      </c>
      <c r="F784" s="160">
        <v>0</v>
      </c>
      <c r="G784" s="167"/>
      <c r="H784" s="161">
        <f t="shared" si="12"/>
        <v>0</v>
      </c>
      <c r="I784" s="167"/>
      <c r="J784" s="168"/>
    </row>
    <row r="785" spans="1:10" ht="17.100000000000001" customHeight="1">
      <c r="A785" s="359"/>
      <c r="B785" s="359"/>
      <c r="C785" s="279" t="s">
        <v>109</v>
      </c>
      <c r="D785" s="159">
        <v>1284.8629854368933</v>
      </c>
      <c r="E785" s="160">
        <v>335.59150485436891</v>
      </c>
      <c r="F785" s="160">
        <v>139.33970873786407</v>
      </c>
      <c r="G785" s="167"/>
      <c r="H785" s="161">
        <f t="shared" si="12"/>
        <v>0.10844713429929204</v>
      </c>
      <c r="I785" s="160">
        <v>0.97083495145631082</v>
      </c>
      <c r="J785" s="162">
        <v>0.99572815533980585</v>
      </c>
    </row>
    <row r="786" spans="1:10" ht="17.100000000000001" customHeight="1">
      <c r="A786" s="359"/>
      <c r="B786" s="359"/>
      <c r="C786" s="279" t="s">
        <v>110</v>
      </c>
      <c r="D786" s="159">
        <v>31.116504854368934</v>
      </c>
      <c r="E786" s="160">
        <v>0</v>
      </c>
      <c r="F786" s="160">
        <v>0</v>
      </c>
      <c r="G786" s="167"/>
      <c r="H786" s="161">
        <f t="shared" si="12"/>
        <v>0</v>
      </c>
      <c r="I786" s="160">
        <v>1.5558252427184467</v>
      </c>
      <c r="J786" s="162">
        <v>1.5558252427184467</v>
      </c>
    </row>
    <row r="787" spans="1:10" ht="17.100000000000001" customHeight="1">
      <c r="A787" s="359"/>
      <c r="B787" s="359"/>
      <c r="C787" s="279" t="s">
        <v>111</v>
      </c>
      <c r="D787" s="159">
        <v>315.83252427184465</v>
      </c>
      <c r="E787" s="160">
        <v>0</v>
      </c>
      <c r="F787" s="160">
        <v>0</v>
      </c>
      <c r="G787" s="167"/>
      <c r="H787" s="161">
        <f t="shared" si="12"/>
        <v>0</v>
      </c>
      <c r="I787" s="167"/>
      <c r="J787" s="168"/>
    </row>
    <row r="788" spans="1:10" ht="17.100000000000001" customHeight="1">
      <c r="A788" s="359"/>
      <c r="B788" s="359"/>
      <c r="C788" s="279" t="s">
        <v>112</v>
      </c>
      <c r="D788" s="159">
        <v>56.009708737864074</v>
      </c>
      <c r="E788" s="160">
        <v>3.3605825242718441</v>
      </c>
      <c r="F788" s="160">
        <v>2.8004854368932039</v>
      </c>
      <c r="G788" s="167"/>
      <c r="H788" s="161">
        <f t="shared" si="12"/>
        <v>0.05</v>
      </c>
      <c r="I788" s="167"/>
      <c r="J788" s="168"/>
    </row>
    <row r="789" spans="1:10" ht="17.100000000000001" customHeight="1">
      <c r="A789" s="359"/>
      <c r="B789" s="359"/>
      <c r="C789" s="279" t="s">
        <v>113</v>
      </c>
      <c r="D789" s="159">
        <v>140.02427184466021</v>
      </c>
      <c r="E789" s="160">
        <v>3.1116504854368934</v>
      </c>
      <c r="F789" s="160">
        <v>4.3563106796116511</v>
      </c>
      <c r="G789" s="167"/>
      <c r="H789" s="161">
        <f t="shared" si="12"/>
        <v>3.1111111111111114E-2</v>
      </c>
      <c r="I789" s="167"/>
      <c r="J789" s="168"/>
    </row>
    <row r="790" spans="1:10" ht="17.100000000000001" customHeight="1">
      <c r="A790" s="359"/>
      <c r="B790" s="359"/>
      <c r="C790" s="279" t="s">
        <v>114</v>
      </c>
      <c r="D790" s="159">
        <v>4442.6001695176446</v>
      </c>
      <c r="E790" s="160">
        <v>486.97330097087377</v>
      </c>
      <c r="F790" s="160">
        <v>243.70446601941748</v>
      </c>
      <c r="G790" s="167"/>
      <c r="H790" s="161">
        <f t="shared" si="12"/>
        <v>5.4856268113337263E-2</v>
      </c>
      <c r="I790" s="167"/>
      <c r="J790" s="168"/>
    </row>
    <row r="791" spans="1:10" ht="17.100000000000001" customHeight="1">
      <c r="A791" s="359"/>
      <c r="B791" s="359"/>
      <c r="C791" s="279" t="s">
        <v>19</v>
      </c>
      <c r="D791" s="163">
        <v>8366.6382156341497</v>
      </c>
      <c r="E791" s="164">
        <v>836.81616504854355</v>
      </c>
      <c r="F791" s="164">
        <v>392.84587378640776</v>
      </c>
      <c r="G791" s="169"/>
      <c r="H791" s="165">
        <f t="shared" si="12"/>
        <v>4.6953849761583365E-2</v>
      </c>
      <c r="I791" s="164">
        <v>2.5266601941747577</v>
      </c>
      <c r="J791" s="166">
        <v>2.5515533980582523</v>
      </c>
    </row>
    <row r="792" spans="1:10" ht="17.100000000000001" customHeight="1">
      <c r="A792" s="359" t="s">
        <v>148</v>
      </c>
      <c r="B792" s="359" t="s">
        <v>5</v>
      </c>
      <c r="C792" s="279" t="s">
        <v>14</v>
      </c>
      <c r="D792" s="159">
        <v>13.376911764705884</v>
      </c>
      <c r="E792" s="160">
        <v>13.376911764705884</v>
      </c>
      <c r="F792" s="160">
        <v>33.690000000000005</v>
      </c>
      <c r="G792" s="160">
        <v>33.690000000000005</v>
      </c>
      <c r="H792" s="161">
        <f t="shared" si="12"/>
        <v>2.5185185185185186</v>
      </c>
      <c r="I792" s="167"/>
      <c r="J792" s="168"/>
    </row>
    <row r="793" spans="1:10" ht="17.100000000000001" customHeight="1">
      <c r="A793" s="359"/>
      <c r="B793" s="359"/>
      <c r="C793" s="279" t="s">
        <v>17</v>
      </c>
      <c r="D793" s="159">
        <v>130.74142156862746</v>
      </c>
      <c r="E793" s="160">
        <v>45.071384803921575</v>
      </c>
      <c r="F793" s="160">
        <v>51.085490196078432</v>
      </c>
      <c r="G793" s="167"/>
      <c r="H793" s="161">
        <f t="shared" si="12"/>
        <v>0.39073684210526316</v>
      </c>
      <c r="I793" s="167"/>
      <c r="J793" s="168"/>
    </row>
    <row r="794" spans="1:10" ht="17.100000000000001" customHeight="1">
      <c r="A794" s="359"/>
      <c r="B794" s="359"/>
      <c r="C794" s="279" t="s">
        <v>19</v>
      </c>
      <c r="D794" s="163">
        <v>144.11833333333334</v>
      </c>
      <c r="E794" s="164">
        <v>58.448296568627455</v>
      </c>
      <c r="F794" s="164">
        <v>84.775490196078437</v>
      </c>
      <c r="G794" s="164">
        <v>33.690000000000005</v>
      </c>
      <c r="H794" s="165">
        <f t="shared" si="12"/>
        <v>0.58823529411764708</v>
      </c>
      <c r="I794" s="169"/>
      <c r="J794" s="170"/>
    </row>
    <row r="795" spans="1:10" ht="17.100000000000001" customHeight="1">
      <c r="A795" s="359"/>
      <c r="B795" s="359" t="s">
        <v>20</v>
      </c>
      <c r="C795" s="279" t="s">
        <v>21</v>
      </c>
      <c r="D795" s="159">
        <v>9.0375000000000014</v>
      </c>
      <c r="E795" s="160">
        <v>4.5187500000000007</v>
      </c>
      <c r="F795" s="160">
        <v>4.9766500000000002</v>
      </c>
      <c r="G795" s="160">
        <v>1.4218999999999999</v>
      </c>
      <c r="H795" s="161">
        <f t="shared" si="12"/>
        <v>0.55066666666666664</v>
      </c>
      <c r="I795" s="167"/>
      <c r="J795" s="168"/>
    </row>
    <row r="796" spans="1:10" ht="17.100000000000001" customHeight="1">
      <c r="A796" s="359"/>
      <c r="B796" s="359"/>
      <c r="C796" s="279" t="s">
        <v>22</v>
      </c>
      <c r="D796" s="159">
        <v>15</v>
      </c>
      <c r="E796" s="160">
        <v>7.5</v>
      </c>
      <c r="F796" s="160">
        <v>9.44</v>
      </c>
      <c r="G796" s="167"/>
      <c r="H796" s="161">
        <f t="shared" si="12"/>
        <v>0.6293333333333333</v>
      </c>
      <c r="I796" s="160">
        <v>2.7679999999999998</v>
      </c>
      <c r="J796" s="168"/>
    </row>
    <row r="797" spans="1:10" ht="17.100000000000001" customHeight="1">
      <c r="A797" s="359"/>
      <c r="B797" s="359"/>
      <c r="C797" s="279" t="s">
        <v>26</v>
      </c>
      <c r="D797" s="159">
        <v>2.5</v>
      </c>
      <c r="E797" s="160">
        <v>2.5</v>
      </c>
      <c r="F797" s="160">
        <v>0.70000000000000007</v>
      </c>
      <c r="G797" s="167"/>
      <c r="H797" s="161">
        <f t="shared" si="12"/>
        <v>0.28000000000000003</v>
      </c>
      <c r="I797" s="167"/>
      <c r="J797" s="168"/>
    </row>
    <row r="798" spans="1:10" ht="17.100000000000001" customHeight="1">
      <c r="A798" s="359"/>
      <c r="B798" s="359"/>
      <c r="C798" s="279" t="s">
        <v>27</v>
      </c>
      <c r="D798" s="159">
        <v>10.71111111111111</v>
      </c>
      <c r="E798" s="160">
        <v>8.0333333333333332</v>
      </c>
      <c r="F798" s="160">
        <v>6.3195555555555547</v>
      </c>
      <c r="G798" s="160">
        <v>2.527822222222222</v>
      </c>
      <c r="H798" s="161">
        <f t="shared" si="12"/>
        <v>0.59</v>
      </c>
      <c r="I798" s="167"/>
      <c r="J798" s="168"/>
    </row>
    <row r="799" spans="1:10" ht="17.100000000000001" customHeight="1">
      <c r="A799" s="359"/>
      <c r="B799" s="359"/>
      <c r="C799" s="279" t="s">
        <v>19</v>
      </c>
      <c r="D799" s="163">
        <v>37.24861111111111</v>
      </c>
      <c r="E799" s="164">
        <v>22.552083333333336</v>
      </c>
      <c r="F799" s="164">
        <v>21.436205555555556</v>
      </c>
      <c r="G799" s="164">
        <v>3.9497222222222219</v>
      </c>
      <c r="H799" s="165">
        <f t="shared" si="12"/>
        <v>0.5754900630150267</v>
      </c>
      <c r="I799" s="164">
        <v>2.7679999999999998</v>
      </c>
      <c r="J799" s="170"/>
    </row>
    <row r="800" spans="1:10" ht="17.100000000000001" customHeight="1">
      <c r="A800" s="359"/>
      <c r="B800" s="359" t="s">
        <v>31</v>
      </c>
      <c r="C800" s="279" t="s">
        <v>35</v>
      </c>
      <c r="D800" s="159">
        <v>42.644143318965519</v>
      </c>
      <c r="E800" s="160">
        <v>42.644143318965519</v>
      </c>
      <c r="F800" s="160">
        <v>85.920051724137934</v>
      </c>
      <c r="G800" s="160">
        <v>64.440038793103454</v>
      </c>
      <c r="H800" s="161">
        <f t="shared" si="12"/>
        <v>2.0148148148148146</v>
      </c>
      <c r="I800" s="160">
        <v>10.529418103448277</v>
      </c>
      <c r="J800" s="168"/>
    </row>
    <row r="801" spans="1:10" ht="17.100000000000001" customHeight="1">
      <c r="A801" s="359"/>
      <c r="B801" s="359"/>
      <c r="C801" s="279" t="s">
        <v>36</v>
      </c>
      <c r="D801" s="159">
        <v>322.35181034482758</v>
      </c>
      <c r="E801" s="160">
        <v>166.91678017241378</v>
      </c>
      <c r="F801" s="160">
        <v>720.04329310344838</v>
      </c>
      <c r="G801" s="160">
        <v>500.32318965517243</v>
      </c>
      <c r="H801" s="161">
        <f t="shared" si="12"/>
        <v>2.2337187817657997</v>
      </c>
      <c r="I801" s="160">
        <v>43.357758620689651</v>
      </c>
      <c r="J801" s="162">
        <v>15.478448275862069</v>
      </c>
    </row>
    <row r="802" spans="1:10" ht="17.100000000000001" customHeight="1">
      <c r="A802" s="359"/>
      <c r="B802" s="359"/>
      <c r="C802" s="279" t="s">
        <v>37</v>
      </c>
      <c r="D802" s="159">
        <v>35.844827586206897</v>
      </c>
      <c r="E802" s="160">
        <v>0</v>
      </c>
      <c r="F802" s="160">
        <v>0</v>
      </c>
      <c r="G802" s="167"/>
      <c r="H802" s="161">
        <f t="shared" si="12"/>
        <v>0</v>
      </c>
      <c r="I802" s="167"/>
      <c r="J802" s="168"/>
    </row>
    <row r="803" spans="1:10" ht="17.100000000000001" customHeight="1">
      <c r="A803" s="359"/>
      <c r="B803" s="359"/>
      <c r="C803" s="279" t="s">
        <v>46</v>
      </c>
      <c r="D803" s="159">
        <v>14.517155172413794</v>
      </c>
      <c r="E803" s="160">
        <v>14.517155172413794</v>
      </c>
      <c r="F803" s="160">
        <v>3.6561724137931031</v>
      </c>
      <c r="G803" s="167"/>
      <c r="H803" s="161">
        <f t="shared" si="12"/>
        <v>0.25185185185185183</v>
      </c>
      <c r="I803" s="160">
        <v>1.7922413793103449</v>
      </c>
      <c r="J803" s="168"/>
    </row>
    <row r="804" spans="1:10" ht="17.100000000000001" customHeight="1">
      <c r="A804" s="359"/>
      <c r="B804" s="359"/>
      <c r="C804" s="279" t="s">
        <v>19</v>
      </c>
      <c r="D804" s="163">
        <v>415.35793642241379</v>
      </c>
      <c r="E804" s="164">
        <v>224.07807866379309</v>
      </c>
      <c r="F804" s="164">
        <v>809.61951724137953</v>
      </c>
      <c r="G804" s="164">
        <v>564.76322844827587</v>
      </c>
      <c r="H804" s="165">
        <f t="shared" si="12"/>
        <v>1.9492092151045519</v>
      </c>
      <c r="I804" s="164">
        <v>55.67941810344827</v>
      </c>
      <c r="J804" s="166">
        <v>15.478448275862069</v>
      </c>
    </row>
    <row r="805" spans="1:10" ht="17.100000000000001" customHeight="1">
      <c r="A805" s="359"/>
      <c r="B805" s="359" t="s">
        <v>47</v>
      </c>
      <c r="C805" s="279" t="s">
        <v>54</v>
      </c>
      <c r="D805" s="159">
        <v>1.7272727272727273</v>
      </c>
      <c r="E805" s="160">
        <v>1.7272727272727273</v>
      </c>
      <c r="F805" s="160">
        <v>1.4094545454545453</v>
      </c>
      <c r="G805" s="167"/>
      <c r="H805" s="161">
        <f t="shared" si="12"/>
        <v>0.81599999999999995</v>
      </c>
      <c r="I805" s="167"/>
      <c r="J805" s="168"/>
    </row>
    <row r="806" spans="1:10" ht="17.100000000000001" customHeight="1">
      <c r="A806" s="359"/>
      <c r="B806" s="359"/>
      <c r="C806" s="279" t="s">
        <v>19</v>
      </c>
      <c r="D806" s="163">
        <v>1.7272727272727273</v>
      </c>
      <c r="E806" s="164">
        <v>1.7272727272727273</v>
      </c>
      <c r="F806" s="164">
        <v>1.4094545454545453</v>
      </c>
      <c r="G806" s="169"/>
      <c r="H806" s="165">
        <f t="shared" si="12"/>
        <v>0.81599999999999995</v>
      </c>
      <c r="I806" s="169"/>
      <c r="J806" s="170"/>
    </row>
    <row r="807" spans="1:10" ht="17.100000000000001" customHeight="1">
      <c r="A807" s="359"/>
      <c r="B807" s="359" t="s">
        <v>60</v>
      </c>
      <c r="C807" s="279" t="s">
        <v>65</v>
      </c>
      <c r="D807" s="159">
        <v>12.921052631578949</v>
      </c>
      <c r="E807" s="160">
        <v>0</v>
      </c>
      <c r="F807" s="160">
        <v>0</v>
      </c>
      <c r="G807" s="167"/>
      <c r="H807" s="161">
        <f t="shared" si="12"/>
        <v>0</v>
      </c>
      <c r="I807" s="167"/>
      <c r="J807" s="168"/>
    </row>
    <row r="808" spans="1:10" ht="17.100000000000001" customHeight="1">
      <c r="A808" s="359"/>
      <c r="B808" s="359"/>
      <c r="C808" s="279" t="s">
        <v>19</v>
      </c>
      <c r="D808" s="163">
        <v>12.921052631578949</v>
      </c>
      <c r="E808" s="164">
        <v>0</v>
      </c>
      <c r="F808" s="164">
        <v>0</v>
      </c>
      <c r="G808" s="169"/>
      <c r="H808" s="165">
        <f t="shared" si="12"/>
        <v>0</v>
      </c>
      <c r="I808" s="169"/>
      <c r="J808" s="170"/>
    </row>
    <row r="809" spans="1:10" ht="17.100000000000001" customHeight="1">
      <c r="A809" s="359"/>
      <c r="B809" s="359" t="s">
        <v>66</v>
      </c>
      <c r="C809" s="279" t="s">
        <v>71</v>
      </c>
      <c r="D809" s="159">
        <v>24.62917021276596</v>
      </c>
      <c r="E809" s="160">
        <v>24.62917021276596</v>
      </c>
      <c r="F809" s="160">
        <v>49.623217021276595</v>
      </c>
      <c r="G809" s="160">
        <v>37.217412765957448</v>
      </c>
      <c r="H809" s="161">
        <f t="shared" si="12"/>
        <v>2.0148148148148146</v>
      </c>
      <c r="I809" s="167"/>
      <c r="J809" s="168"/>
    </row>
    <row r="810" spans="1:10" ht="17.100000000000001" customHeight="1">
      <c r="A810" s="359"/>
      <c r="B810" s="359"/>
      <c r="C810" s="279" t="s">
        <v>19</v>
      </c>
      <c r="D810" s="163">
        <v>24.62917021276596</v>
      </c>
      <c r="E810" s="164">
        <v>24.62917021276596</v>
      </c>
      <c r="F810" s="164">
        <v>49.623217021276595</v>
      </c>
      <c r="G810" s="164">
        <v>37.217412765957448</v>
      </c>
      <c r="H810" s="165">
        <f t="shared" si="12"/>
        <v>2.0148148148148146</v>
      </c>
      <c r="I810" s="169"/>
      <c r="J810" s="170"/>
    </row>
    <row r="811" spans="1:10" ht="17.100000000000001" customHeight="1">
      <c r="A811" s="359"/>
      <c r="B811" s="359" t="s">
        <v>75</v>
      </c>
      <c r="C811" s="279" t="s">
        <v>78</v>
      </c>
      <c r="D811" s="159">
        <v>11.763231981981983</v>
      </c>
      <c r="E811" s="160">
        <v>11.763231981981983</v>
      </c>
      <c r="F811" s="160">
        <v>47.993986486486492</v>
      </c>
      <c r="G811" s="167"/>
      <c r="H811" s="161">
        <f t="shared" si="12"/>
        <v>4.08</v>
      </c>
      <c r="I811" s="167"/>
      <c r="J811" s="168"/>
    </row>
    <row r="812" spans="1:10" ht="17.100000000000001" customHeight="1">
      <c r="A812" s="359"/>
      <c r="B812" s="359"/>
      <c r="C812" s="279" t="s">
        <v>79</v>
      </c>
      <c r="D812" s="159">
        <v>16.089527027027028</v>
      </c>
      <c r="E812" s="160">
        <v>16.089527027027028</v>
      </c>
      <c r="F812" s="160">
        <v>75.942567567567565</v>
      </c>
      <c r="G812" s="167"/>
      <c r="H812" s="161">
        <f t="shared" si="12"/>
        <v>4.72</v>
      </c>
      <c r="I812" s="167"/>
      <c r="J812" s="168"/>
    </row>
    <row r="813" spans="1:10" ht="17.100000000000001" customHeight="1">
      <c r="A813" s="359"/>
      <c r="B813" s="359"/>
      <c r="C813" s="279" t="s">
        <v>81</v>
      </c>
      <c r="D813" s="159">
        <v>27.287500000000001</v>
      </c>
      <c r="E813" s="160">
        <v>27.287500000000001</v>
      </c>
      <c r="F813" s="160">
        <v>233.71949999999998</v>
      </c>
      <c r="G813" s="160">
        <v>172.75536000000002</v>
      </c>
      <c r="H813" s="161">
        <f t="shared" si="12"/>
        <v>8.5650755840586346</v>
      </c>
      <c r="I813" s="167"/>
      <c r="J813" s="168"/>
    </row>
    <row r="814" spans="1:10" ht="17.100000000000001" customHeight="1">
      <c r="A814" s="359"/>
      <c r="B814" s="359"/>
      <c r="C814" s="279" t="s">
        <v>82</v>
      </c>
      <c r="D814" s="159">
        <v>143.26114864864866</v>
      </c>
      <c r="E814" s="160">
        <v>143.26114864864866</v>
      </c>
      <c r="F814" s="160">
        <v>341.55620270270276</v>
      </c>
      <c r="G814" s="160">
        <v>188.32984459459459</v>
      </c>
      <c r="H814" s="161">
        <f t="shared" si="12"/>
        <v>2.3841509433962269</v>
      </c>
      <c r="I814" s="160">
        <v>1.0812162162162162</v>
      </c>
      <c r="J814" s="168"/>
    </row>
    <row r="815" spans="1:10" ht="17.100000000000001" customHeight="1">
      <c r="A815" s="359"/>
      <c r="B815" s="359"/>
      <c r="C815" s="279" t="s">
        <v>85</v>
      </c>
      <c r="D815" s="159">
        <v>4.5050675675675675</v>
      </c>
      <c r="E815" s="160">
        <v>4.5050675675675675</v>
      </c>
      <c r="F815" s="160">
        <v>1.7299459459459459</v>
      </c>
      <c r="G815" s="160">
        <v>1.1532972972972972</v>
      </c>
      <c r="H815" s="161">
        <f t="shared" si="12"/>
        <v>0.38400000000000001</v>
      </c>
      <c r="I815" s="167"/>
      <c r="J815" s="168"/>
    </row>
    <row r="816" spans="1:10" ht="17.100000000000001" customHeight="1">
      <c r="A816" s="359"/>
      <c r="B816" s="359"/>
      <c r="C816" s="279" t="s">
        <v>19</v>
      </c>
      <c r="D816" s="163">
        <v>202.90647522522522</v>
      </c>
      <c r="E816" s="164">
        <v>202.90647522522522</v>
      </c>
      <c r="F816" s="164">
        <v>700.94220270270284</v>
      </c>
      <c r="G816" s="164">
        <v>362.23850189189193</v>
      </c>
      <c r="H816" s="165">
        <f t="shared" si="12"/>
        <v>3.4545087924111852</v>
      </c>
      <c r="I816" s="164">
        <v>1.0812162162162162</v>
      </c>
      <c r="J816" s="170"/>
    </row>
    <row r="817" spans="1:10" ht="17.100000000000001" customHeight="1">
      <c r="A817" s="359"/>
      <c r="B817" s="359" t="s">
        <v>88</v>
      </c>
      <c r="C817" s="279" t="s">
        <v>92</v>
      </c>
      <c r="D817" s="159">
        <v>58.737804878048792</v>
      </c>
      <c r="E817" s="160">
        <v>44.835365853658544</v>
      </c>
      <c r="F817" s="160">
        <v>171.0166829268293</v>
      </c>
      <c r="G817" s="160">
        <v>171.0166829268293</v>
      </c>
      <c r="H817" s="161">
        <f t="shared" si="12"/>
        <v>2.9115266272189348</v>
      </c>
      <c r="I817" s="167"/>
      <c r="J817" s="168"/>
    </row>
    <row r="818" spans="1:10" ht="17.100000000000001" customHeight="1">
      <c r="A818" s="359"/>
      <c r="B818" s="359"/>
      <c r="C818" s="279" t="s">
        <v>96</v>
      </c>
      <c r="D818" s="159">
        <v>11.121951219512194</v>
      </c>
      <c r="E818" s="160">
        <v>11.121951219512194</v>
      </c>
      <c r="F818" s="160">
        <v>32.809756097560978</v>
      </c>
      <c r="G818" s="160">
        <v>10.039785365853657</v>
      </c>
      <c r="H818" s="161">
        <f t="shared" si="12"/>
        <v>2.9500000000000006</v>
      </c>
      <c r="I818" s="167"/>
      <c r="J818" s="168"/>
    </row>
    <row r="819" spans="1:10" ht="17.100000000000001" customHeight="1">
      <c r="A819" s="359"/>
      <c r="B819" s="359"/>
      <c r="C819" s="279" t="s">
        <v>97</v>
      </c>
      <c r="D819" s="159">
        <v>8.3414634146341466</v>
      </c>
      <c r="E819" s="160">
        <v>0</v>
      </c>
      <c r="F819" s="160">
        <v>0</v>
      </c>
      <c r="G819" s="167"/>
      <c r="H819" s="161">
        <f t="shared" si="12"/>
        <v>0</v>
      </c>
      <c r="I819" s="167"/>
      <c r="J819" s="168"/>
    </row>
    <row r="820" spans="1:10" ht="17.100000000000001" customHeight="1">
      <c r="A820" s="359"/>
      <c r="B820" s="359"/>
      <c r="C820" s="279" t="s">
        <v>98</v>
      </c>
      <c r="D820" s="159">
        <v>65.729555236728842</v>
      </c>
      <c r="E820" s="160">
        <v>62.511836441893834</v>
      </c>
      <c r="F820" s="160">
        <v>180.52193974175037</v>
      </c>
      <c r="G820" s="160">
        <v>174.91764705882355</v>
      </c>
      <c r="H820" s="161">
        <f t="shared" si="12"/>
        <v>2.7464348281620046</v>
      </c>
      <c r="I820" s="160">
        <v>5.9294117647058826</v>
      </c>
      <c r="J820" s="168"/>
    </row>
    <row r="821" spans="1:10" ht="17.100000000000001" customHeight="1">
      <c r="A821" s="359"/>
      <c r="B821" s="359"/>
      <c r="C821" s="279" t="s">
        <v>19</v>
      </c>
      <c r="D821" s="163">
        <v>143.93077474892397</v>
      </c>
      <c r="E821" s="164">
        <v>118.46915351506458</v>
      </c>
      <c r="F821" s="164">
        <v>384.34837876614063</v>
      </c>
      <c r="G821" s="164">
        <v>355.9741153515065</v>
      </c>
      <c r="H821" s="165">
        <f t="shared" si="12"/>
        <v>2.67036969290693</v>
      </c>
      <c r="I821" s="164">
        <v>5.9294117647058826</v>
      </c>
      <c r="J821" s="170"/>
    </row>
    <row r="822" spans="1:10" ht="17.100000000000001" customHeight="1">
      <c r="A822" s="359"/>
      <c r="B822" s="359" t="s">
        <v>100</v>
      </c>
      <c r="C822" s="279" t="s">
        <v>101</v>
      </c>
      <c r="D822" s="159">
        <v>54.453883495145632</v>
      </c>
      <c r="E822" s="160">
        <v>23.337378640776702</v>
      </c>
      <c r="F822" s="160">
        <v>89.190793689320387</v>
      </c>
      <c r="G822" s="160">
        <v>89.190793689320387</v>
      </c>
      <c r="H822" s="161">
        <f t="shared" si="12"/>
        <v>1.6379142857142857</v>
      </c>
      <c r="I822" s="160">
        <v>17.425242718446604</v>
      </c>
      <c r="J822" s="162">
        <v>7.4679611650485445</v>
      </c>
    </row>
    <row r="823" spans="1:10" ht="17.100000000000001" customHeight="1">
      <c r="A823" s="359"/>
      <c r="B823" s="359"/>
      <c r="C823" s="279" t="s">
        <v>106</v>
      </c>
      <c r="D823" s="159">
        <v>24.115291262135923</v>
      </c>
      <c r="E823" s="160">
        <v>0</v>
      </c>
      <c r="F823" s="160">
        <v>0</v>
      </c>
      <c r="G823" s="167"/>
      <c r="H823" s="161">
        <f t="shared" si="12"/>
        <v>0</v>
      </c>
      <c r="I823" s="167"/>
      <c r="J823" s="168"/>
    </row>
    <row r="824" spans="1:10" ht="17.100000000000001" customHeight="1">
      <c r="A824" s="359"/>
      <c r="B824" s="359"/>
      <c r="C824" s="279" t="s">
        <v>109</v>
      </c>
      <c r="D824" s="159">
        <v>303.38592233009712</v>
      </c>
      <c r="E824" s="160">
        <v>0</v>
      </c>
      <c r="F824" s="160">
        <v>0</v>
      </c>
      <c r="G824" s="167"/>
      <c r="H824" s="161">
        <f t="shared" si="12"/>
        <v>0</v>
      </c>
      <c r="I824" s="160">
        <v>18.203155339805825</v>
      </c>
      <c r="J824" s="168"/>
    </row>
    <row r="825" spans="1:10" ht="17.100000000000001" customHeight="1">
      <c r="A825" s="359"/>
      <c r="B825" s="359"/>
      <c r="C825" s="279" t="s">
        <v>19</v>
      </c>
      <c r="D825" s="163">
        <v>381.9550970873787</v>
      </c>
      <c r="E825" s="164">
        <v>23.337378640776699</v>
      </c>
      <c r="F825" s="164">
        <v>89.190793689320373</v>
      </c>
      <c r="G825" s="164">
        <v>89.190793689320387</v>
      </c>
      <c r="H825" s="165">
        <f t="shared" si="12"/>
        <v>0.23351120162932781</v>
      </c>
      <c r="I825" s="164">
        <v>35.628398058252429</v>
      </c>
      <c r="J825" s="166">
        <v>7.4679611650485445</v>
      </c>
    </row>
    <row r="826" spans="1:10" ht="17.100000000000001" customHeight="1">
      <c r="A826" s="359" t="s">
        <v>149</v>
      </c>
      <c r="B826" s="359" t="s">
        <v>5</v>
      </c>
      <c r="C826" s="279" t="s">
        <v>10</v>
      </c>
      <c r="D826" s="159">
        <v>74.316176470588232</v>
      </c>
      <c r="E826" s="160">
        <v>30.965073529411768</v>
      </c>
      <c r="F826" s="160">
        <v>107.51073529411765</v>
      </c>
      <c r="G826" s="167"/>
      <c r="H826" s="161">
        <f t="shared" si="12"/>
        <v>1.4466666666666668</v>
      </c>
      <c r="I826" s="160">
        <v>18.579044117647058</v>
      </c>
      <c r="J826" s="162">
        <v>7.4316176470588244</v>
      </c>
    </row>
    <row r="827" spans="1:10" ht="17.100000000000001" customHeight="1">
      <c r="A827" s="359"/>
      <c r="B827" s="359"/>
      <c r="C827" s="279" t="s">
        <v>12</v>
      </c>
      <c r="D827" s="159">
        <v>476.51807598039215</v>
      </c>
      <c r="E827" s="160">
        <v>315.17765686274515</v>
      </c>
      <c r="F827" s="160">
        <v>387.71024509803925</v>
      </c>
      <c r="G827" s="167"/>
      <c r="H827" s="161">
        <f t="shared" si="12"/>
        <v>0.81363176895306866</v>
      </c>
      <c r="I827" s="160">
        <v>6.0553921568627462</v>
      </c>
      <c r="J827" s="162">
        <v>12.110784313725492</v>
      </c>
    </row>
    <row r="828" spans="1:10" ht="17.100000000000001" customHeight="1">
      <c r="A828" s="359"/>
      <c r="B828" s="359"/>
      <c r="C828" s="279" t="s">
        <v>13</v>
      </c>
      <c r="D828" s="159">
        <v>13.376911764705884</v>
      </c>
      <c r="E828" s="160">
        <v>9.3638382352941179</v>
      </c>
      <c r="F828" s="160">
        <v>19.817647058823528</v>
      </c>
      <c r="G828" s="167"/>
      <c r="H828" s="161">
        <f t="shared" si="12"/>
        <v>1.4814814814814812</v>
      </c>
      <c r="I828" s="160">
        <v>3.3029411764705885</v>
      </c>
      <c r="J828" s="162">
        <v>1.6514705882352942</v>
      </c>
    </row>
    <row r="829" spans="1:10" ht="17.100000000000001" customHeight="1">
      <c r="A829" s="359"/>
      <c r="B829" s="359"/>
      <c r="C829" s="279" t="s">
        <v>14</v>
      </c>
      <c r="D829" s="159">
        <v>29.691562500000003</v>
      </c>
      <c r="E829" s="160">
        <v>11.941171875</v>
      </c>
      <c r="F829" s="160">
        <v>9.7218750000000007</v>
      </c>
      <c r="G829" s="167"/>
      <c r="H829" s="161">
        <f t="shared" si="12"/>
        <v>0.32742887815351585</v>
      </c>
      <c r="I829" s="160">
        <v>1.59375</v>
      </c>
      <c r="J829" s="168"/>
    </row>
    <row r="830" spans="1:10" ht="17.100000000000001" customHeight="1">
      <c r="A830" s="359"/>
      <c r="B830" s="359"/>
      <c r="C830" s="279" t="s">
        <v>15</v>
      </c>
      <c r="D830" s="159">
        <v>179.30252100840337</v>
      </c>
      <c r="E830" s="160">
        <v>179.30252100840337</v>
      </c>
      <c r="F830" s="160">
        <v>80.68613445378152</v>
      </c>
      <c r="G830" s="167"/>
      <c r="H830" s="161">
        <f t="shared" si="12"/>
        <v>0.45</v>
      </c>
      <c r="I830" s="167"/>
      <c r="J830" s="168"/>
    </row>
    <row r="831" spans="1:10" ht="17.100000000000001" customHeight="1">
      <c r="A831" s="359"/>
      <c r="B831" s="359"/>
      <c r="C831" s="279" t="s">
        <v>17</v>
      </c>
      <c r="D831" s="159">
        <v>1494.9937500000001</v>
      </c>
      <c r="E831" s="160">
        <v>1286.9084558823529</v>
      </c>
      <c r="F831" s="160">
        <v>2267.8406985294118</v>
      </c>
      <c r="G831" s="167"/>
      <c r="H831" s="161">
        <f t="shared" si="12"/>
        <v>1.5169566418116542</v>
      </c>
      <c r="I831" s="160">
        <v>304.57246323529415</v>
      </c>
      <c r="J831" s="162">
        <v>293.01216911764709</v>
      </c>
    </row>
    <row r="832" spans="1:10" ht="17.100000000000001" customHeight="1">
      <c r="A832" s="359"/>
      <c r="B832" s="359"/>
      <c r="C832" s="279" t="s">
        <v>19</v>
      </c>
      <c r="D832" s="163">
        <v>2268.1989977240901</v>
      </c>
      <c r="E832" s="164">
        <v>1833.6587173932071</v>
      </c>
      <c r="F832" s="164">
        <v>2873.2873354341737</v>
      </c>
      <c r="G832" s="169"/>
      <c r="H832" s="165">
        <f t="shared" si="12"/>
        <v>1.2667703928611329</v>
      </c>
      <c r="I832" s="164">
        <v>334.10359068627457</v>
      </c>
      <c r="J832" s="166">
        <v>314.20604166666675</v>
      </c>
    </row>
    <row r="833" spans="1:10" ht="17.100000000000001" customHeight="1">
      <c r="A833" s="359"/>
      <c r="B833" s="359" t="s">
        <v>31</v>
      </c>
      <c r="C833" s="279" t="s">
        <v>32</v>
      </c>
      <c r="D833" s="159">
        <v>63.875482758620691</v>
      </c>
      <c r="E833" s="160">
        <v>63.875482758620691</v>
      </c>
      <c r="F833" s="160">
        <v>38.819948275862068</v>
      </c>
      <c r="G833" s="167"/>
      <c r="H833" s="161">
        <f t="shared" si="12"/>
        <v>0.6077441077441077</v>
      </c>
      <c r="I833" s="160">
        <v>27.958965517241381</v>
      </c>
      <c r="J833" s="168"/>
    </row>
    <row r="834" spans="1:10" ht="17.100000000000001" customHeight="1">
      <c r="A834" s="359"/>
      <c r="B834" s="359"/>
      <c r="C834" s="279" t="s">
        <v>33</v>
      </c>
      <c r="D834" s="159">
        <v>136.33836206896552</v>
      </c>
      <c r="E834" s="160">
        <v>91.532327586206904</v>
      </c>
      <c r="F834" s="160">
        <v>139.53879310344828</v>
      </c>
      <c r="G834" s="167"/>
      <c r="H834" s="161">
        <f t="shared" si="12"/>
        <v>1.023474178403756</v>
      </c>
      <c r="I834" s="160">
        <v>30.724137931034484</v>
      </c>
      <c r="J834" s="162">
        <v>15.362068965517242</v>
      </c>
    </row>
    <row r="835" spans="1:10" ht="17.100000000000001" customHeight="1">
      <c r="A835" s="359"/>
      <c r="B835" s="359"/>
      <c r="C835" s="279" t="s">
        <v>35</v>
      </c>
      <c r="D835" s="159">
        <v>155.36741379310345</v>
      </c>
      <c r="E835" s="160">
        <v>102.68547413793104</v>
      </c>
      <c r="F835" s="160">
        <v>237.37241379310348</v>
      </c>
      <c r="G835" s="167"/>
      <c r="H835" s="161">
        <f t="shared" ref="H835:H898" si="13">IFERROR((F835/D835),0)</f>
        <v>1.5278133811843118</v>
      </c>
      <c r="I835" s="160">
        <v>32.260344827586209</v>
      </c>
      <c r="J835" s="162">
        <v>19.117241379310347</v>
      </c>
    </row>
    <row r="836" spans="1:10" ht="17.100000000000001" customHeight="1">
      <c r="A836" s="359"/>
      <c r="B836" s="359"/>
      <c r="C836" s="279" t="s">
        <v>36</v>
      </c>
      <c r="D836" s="159">
        <v>523.24967133620692</v>
      </c>
      <c r="E836" s="160">
        <v>281.66273437500001</v>
      </c>
      <c r="F836" s="160">
        <v>310.38491379310352</v>
      </c>
      <c r="G836" s="167"/>
      <c r="H836" s="161">
        <f t="shared" si="13"/>
        <v>0.59318702102665999</v>
      </c>
      <c r="I836" s="160">
        <v>82.42650862068966</v>
      </c>
      <c r="J836" s="162">
        <v>63.257112068965526</v>
      </c>
    </row>
    <row r="837" spans="1:10" ht="17.100000000000001" customHeight="1">
      <c r="A837" s="359"/>
      <c r="B837" s="359"/>
      <c r="C837" s="279" t="s">
        <v>38</v>
      </c>
      <c r="D837" s="159">
        <v>61.205043103448276</v>
      </c>
      <c r="E837" s="160">
        <v>44.873243534482754</v>
      </c>
      <c r="F837" s="160">
        <v>43.684091379310345</v>
      </c>
      <c r="G837" s="167"/>
      <c r="H837" s="161">
        <f t="shared" si="13"/>
        <v>0.71373352855051242</v>
      </c>
      <c r="I837" s="160">
        <v>15.95094827586207</v>
      </c>
      <c r="J837" s="162">
        <v>11.291120689655173</v>
      </c>
    </row>
    <row r="838" spans="1:10" ht="17.100000000000001" customHeight="1">
      <c r="A838" s="359"/>
      <c r="B838" s="359"/>
      <c r="C838" s="279" t="s">
        <v>39</v>
      </c>
      <c r="D838" s="159">
        <v>2449.1750463362064</v>
      </c>
      <c r="E838" s="160">
        <v>2213.6951718750001</v>
      </c>
      <c r="F838" s="160">
        <v>2389.3785129310345</v>
      </c>
      <c r="G838" s="167"/>
      <c r="H838" s="161">
        <f t="shared" si="13"/>
        <v>0.97558503076592129</v>
      </c>
      <c r="I838" s="160">
        <v>566.07591206896552</v>
      </c>
      <c r="J838" s="162">
        <v>288.44603017241377</v>
      </c>
    </row>
    <row r="839" spans="1:10" ht="17.100000000000001" customHeight="1">
      <c r="A839" s="359"/>
      <c r="B839" s="359"/>
      <c r="C839" s="279" t="s">
        <v>40</v>
      </c>
      <c r="D839" s="159">
        <v>132.6599051724138</v>
      </c>
      <c r="E839" s="160">
        <v>109.36076724137932</v>
      </c>
      <c r="F839" s="160">
        <v>69.784536344827586</v>
      </c>
      <c r="G839" s="167"/>
      <c r="H839" s="161">
        <f t="shared" si="13"/>
        <v>0.52604090327164699</v>
      </c>
      <c r="I839" s="160">
        <v>9.0522413793103453</v>
      </c>
      <c r="J839" s="162">
        <v>5.3473275862068972</v>
      </c>
    </row>
    <row r="840" spans="1:10" ht="17.100000000000001" customHeight="1">
      <c r="A840" s="359"/>
      <c r="B840" s="359"/>
      <c r="C840" s="279" t="s">
        <v>43</v>
      </c>
      <c r="D840" s="159">
        <v>8.91</v>
      </c>
      <c r="E840" s="160">
        <v>6.6825000000000001</v>
      </c>
      <c r="F840" s="160">
        <v>6.6</v>
      </c>
      <c r="G840" s="167"/>
      <c r="H840" s="161">
        <f t="shared" si="13"/>
        <v>0.7407407407407407</v>
      </c>
      <c r="I840" s="160">
        <v>4.4000000000000004</v>
      </c>
      <c r="J840" s="162">
        <v>1.1000000000000001</v>
      </c>
    </row>
    <row r="841" spans="1:10" ht="17.100000000000001" customHeight="1">
      <c r="A841" s="359"/>
      <c r="B841" s="359"/>
      <c r="C841" s="279" t="s">
        <v>19</v>
      </c>
      <c r="D841" s="163">
        <v>3530.7809245689655</v>
      </c>
      <c r="E841" s="164">
        <v>2914.3677015086209</v>
      </c>
      <c r="F841" s="164">
        <v>3235.56320962069</v>
      </c>
      <c r="G841" s="169"/>
      <c r="H841" s="165">
        <f t="shared" si="13"/>
        <v>0.91638741647945343</v>
      </c>
      <c r="I841" s="164">
        <v>768.84905862068968</v>
      </c>
      <c r="J841" s="166">
        <v>403.92090086206883</v>
      </c>
    </row>
    <row r="842" spans="1:10" ht="17.100000000000001" customHeight="1">
      <c r="A842" s="359"/>
      <c r="B842" s="359" t="s">
        <v>66</v>
      </c>
      <c r="C842" s="279" t="s">
        <v>71</v>
      </c>
      <c r="D842" s="159">
        <v>54.290106382978735</v>
      </c>
      <c r="E842" s="160">
        <v>54.290106382978735</v>
      </c>
      <c r="F842" s="160">
        <v>24.128936170212768</v>
      </c>
      <c r="G842" s="167"/>
      <c r="H842" s="161">
        <f t="shared" si="13"/>
        <v>0.44444444444444436</v>
      </c>
      <c r="I842" s="160">
        <v>24.848226950354611</v>
      </c>
      <c r="J842" s="162">
        <v>24.848226950354611</v>
      </c>
    </row>
    <row r="843" spans="1:10" ht="17.100000000000001" customHeight="1">
      <c r="A843" s="359"/>
      <c r="B843" s="359"/>
      <c r="C843" s="279" t="s">
        <v>19</v>
      </c>
      <c r="D843" s="163">
        <v>54.290106382978735</v>
      </c>
      <c r="E843" s="164">
        <v>54.290106382978735</v>
      </c>
      <c r="F843" s="164">
        <v>24.128936170212768</v>
      </c>
      <c r="G843" s="169"/>
      <c r="H843" s="165">
        <f t="shared" si="13"/>
        <v>0.44444444444444436</v>
      </c>
      <c r="I843" s="164">
        <v>24.848226950354611</v>
      </c>
      <c r="J843" s="166">
        <v>24.848226950354611</v>
      </c>
    </row>
    <row r="844" spans="1:10" ht="17.100000000000001" customHeight="1">
      <c r="A844" s="359"/>
      <c r="B844" s="359" t="s">
        <v>88</v>
      </c>
      <c r="C844" s="279" t="s">
        <v>95</v>
      </c>
      <c r="D844" s="159">
        <v>232.17073170731709</v>
      </c>
      <c r="E844" s="160">
        <v>164.51219512195124</v>
      </c>
      <c r="F844" s="160">
        <v>243.57073170731709</v>
      </c>
      <c r="G844" s="167"/>
      <c r="H844" s="161">
        <f t="shared" si="13"/>
        <v>1.0491017964071856</v>
      </c>
      <c r="I844" s="160">
        <v>32.75785365853659</v>
      </c>
      <c r="J844" s="162">
        <v>29.102439024390243</v>
      </c>
    </row>
    <row r="845" spans="1:10" ht="17.100000000000001" customHeight="1">
      <c r="A845" s="359"/>
      <c r="B845" s="359"/>
      <c r="C845" s="279" t="s">
        <v>19</v>
      </c>
      <c r="D845" s="163">
        <v>232.17073170731709</v>
      </c>
      <c r="E845" s="164">
        <v>164.51219512195124</v>
      </c>
      <c r="F845" s="164">
        <v>243.57073170731709</v>
      </c>
      <c r="G845" s="169"/>
      <c r="H845" s="165">
        <f t="shared" si="13"/>
        <v>1.0491017964071856</v>
      </c>
      <c r="I845" s="164">
        <v>32.75785365853659</v>
      </c>
      <c r="J845" s="166">
        <v>29.102439024390243</v>
      </c>
    </row>
    <row r="846" spans="1:10" ht="17.100000000000001" customHeight="1">
      <c r="A846" s="359"/>
      <c r="B846" s="359" t="s">
        <v>100</v>
      </c>
      <c r="C846" s="279" t="s">
        <v>103</v>
      </c>
      <c r="D846" s="159">
        <v>282.1875</v>
      </c>
      <c r="E846" s="160">
        <v>282.1875</v>
      </c>
      <c r="F846" s="160">
        <v>21.768750000000001</v>
      </c>
      <c r="G846" s="167"/>
      <c r="H846" s="161">
        <f t="shared" si="13"/>
        <v>7.7142857142857152E-2</v>
      </c>
      <c r="I846" s="160">
        <v>56.4375</v>
      </c>
      <c r="J846" s="162">
        <v>56.4375</v>
      </c>
    </row>
    <row r="847" spans="1:10" ht="17.100000000000001" customHeight="1">
      <c r="A847" s="359"/>
      <c r="B847" s="359"/>
      <c r="C847" s="279" t="s">
        <v>105</v>
      </c>
      <c r="D847" s="159">
        <v>29.560679611650485</v>
      </c>
      <c r="E847" s="160">
        <v>0</v>
      </c>
      <c r="F847" s="160">
        <v>0</v>
      </c>
      <c r="G847" s="167"/>
      <c r="H847" s="161">
        <f t="shared" si="13"/>
        <v>0</v>
      </c>
      <c r="I847" s="160">
        <v>14.780339805825243</v>
      </c>
      <c r="J847" s="162">
        <v>2.9560679611650489</v>
      </c>
    </row>
    <row r="848" spans="1:10" ht="17.100000000000001" customHeight="1">
      <c r="A848" s="359"/>
      <c r="B848" s="359"/>
      <c r="C848" s="279" t="s">
        <v>106</v>
      </c>
      <c r="D848" s="159">
        <v>1091.7225728155338</v>
      </c>
      <c r="E848" s="160">
        <v>580.59508495145633</v>
      </c>
      <c r="F848" s="160">
        <v>780.49529126213588</v>
      </c>
      <c r="G848" s="167"/>
      <c r="H848" s="161">
        <f t="shared" si="13"/>
        <v>0.71492090637024375</v>
      </c>
      <c r="I848" s="160">
        <v>198.5481941747573</v>
      </c>
      <c r="J848" s="162">
        <v>65.655825242718464</v>
      </c>
    </row>
    <row r="849" spans="1:10" ht="17.100000000000001" customHeight="1">
      <c r="A849" s="359"/>
      <c r="B849" s="359"/>
      <c r="C849" s="279" t="s">
        <v>19</v>
      </c>
      <c r="D849" s="163">
        <v>1403.4707524271844</v>
      </c>
      <c r="E849" s="164">
        <v>862.78258495145622</v>
      </c>
      <c r="F849" s="164">
        <v>802.26404126213583</v>
      </c>
      <c r="G849" s="169"/>
      <c r="H849" s="165">
        <f t="shared" si="13"/>
        <v>0.57162861418714128</v>
      </c>
      <c r="I849" s="164">
        <v>269.76603398058256</v>
      </c>
      <c r="J849" s="166">
        <v>125.04939320388351</v>
      </c>
    </row>
    <row r="850" spans="1:10" ht="17.100000000000001" customHeight="1">
      <c r="A850" s="359"/>
      <c r="B850" s="359" t="s">
        <v>116</v>
      </c>
      <c r="C850" s="279" t="s">
        <v>127</v>
      </c>
      <c r="D850" s="159">
        <v>148.49923931623931</v>
      </c>
      <c r="E850" s="160">
        <v>80.884619658119675</v>
      </c>
      <c r="F850" s="160">
        <v>142.22717948717948</v>
      </c>
      <c r="G850" s="167"/>
      <c r="H850" s="161">
        <f t="shared" si="13"/>
        <v>0.95776369052165278</v>
      </c>
      <c r="I850" s="160">
        <v>34.343213675213676</v>
      </c>
      <c r="J850" s="162">
        <v>31.848000000000003</v>
      </c>
    </row>
    <row r="851" spans="1:10" ht="17.100000000000001" customHeight="1">
      <c r="A851" s="359"/>
      <c r="B851" s="359"/>
      <c r="C851" s="279" t="s">
        <v>19</v>
      </c>
      <c r="D851" s="163">
        <v>148.49923931623931</v>
      </c>
      <c r="E851" s="164">
        <v>80.884619658119675</v>
      </c>
      <c r="F851" s="164">
        <v>142.22717948717948</v>
      </c>
      <c r="G851" s="169"/>
      <c r="H851" s="165">
        <f t="shared" si="13"/>
        <v>0.95776369052165278</v>
      </c>
      <c r="I851" s="164">
        <v>34.343213675213676</v>
      </c>
      <c r="J851" s="166">
        <v>31.848000000000003</v>
      </c>
    </row>
    <row r="852" spans="1:10" ht="17.100000000000001" customHeight="1">
      <c r="A852" s="359" t="s">
        <v>150</v>
      </c>
      <c r="B852" s="359" t="s">
        <v>5</v>
      </c>
      <c r="C852" s="279" t="s">
        <v>10</v>
      </c>
      <c r="D852" s="159">
        <v>70.564978991596647</v>
      </c>
      <c r="E852" s="160">
        <v>30.027274159663868</v>
      </c>
      <c r="F852" s="160">
        <v>79.459327731092444</v>
      </c>
      <c r="G852" s="167"/>
      <c r="H852" s="161">
        <f t="shared" si="13"/>
        <v>1.1260448010698763</v>
      </c>
      <c r="I852" s="160">
        <v>13.801575630252103</v>
      </c>
      <c r="J852" s="162">
        <v>7.5495798319327738</v>
      </c>
    </row>
    <row r="853" spans="1:10" ht="17.100000000000001" customHeight="1">
      <c r="A853" s="359"/>
      <c r="B853" s="359"/>
      <c r="C853" s="279" t="s">
        <v>11</v>
      </c>
      <c r="D853" s="159">
        <v>30.599999999999998</v>
      </c>
      <c r="E853" s="160">
        <v>20.399999999999999</v>
      </c>
      <c r="F853" s="160">
        <v>6.1199999999999992</v>
      </c>
      <c r="G853" s="167"/>
      <c r="H853" s="161">
        <f t="shared" si="13"/>
        <v>0.19999999999999998</v>
      </c>
      <c r="I853" s="160">
        <v>6.1199999999999992</v>
      </c>
      <c r="J853" s="162">
        <v>6.1199999999999992</v>
      </c>
    </row>
    <row r="854" spans="1:10" ht="17.100000000000001" customHeight="1">
      <c r="A854" s="359"/>
      <c r="B854" s="359"/>
      <c r="C854" s="279" t="s">
        <v>13</v>
      </c>
      <c r="D854" s="159">
        <v>35.114393382352944</v>
      </c>
      <c r="E854" s="160">
        <v>35.114393382352944</v>
      </c>
      <c r="F854" s="160">
        <v>124.85117647058823</v>
      </c>
      <c r="G854" s="167"/>
      <c r="H854" s="161">
        <f t="shared" si="13"/>
        <v>3.5555555555555549</v>
      </c>
      <c r="I854" s="167"/>
      <c r="J854" s="168"/>
    </row>
    <row r="855" spans="1:10" ht="17.100000000000001" customHeight="1">
      <c r="A855" s="359"/>
      <c r="B855" s="359"/>
      <c r="C855" s="279" t="s">
        <v>14</v>
      </c>
      <c r="D855" s="159">
        <v>104.29036764705884</v>
      </c>
      <c r="E855" s="160">
        <v>71.962830882352947</v>
      </c>
      <c r="F855" s="160">
        <v>111.47426470588235</v>
      </c>
      <c r="G855" s="167"/>
      <c r="H855" s="161">
        <f t="shared" si="13"/>
        <v>1.0688836104513062</v>
      </c>
      <c r="I855" s="167"/>
      <c r="J855" s="168"/>
    </row>
    <row r="856" spans="1:10" ht="17.100000000000001" customHeight="1">
      <c r="A856" s="359"/>
      <c r="B856" s="359"/>
      <c r="C856" s="279" t="s">
        <v>17</v>
      </c>
      <c r="D856" s="159">
        <v>641.24120277598217</v>
      </c>
      <c r="E856" s="160">
        <v>593.49751789978802</v>
      </c>
      <c r="F856" s="160">
        <v>823.60021627881929</v>
      </c>
      <c r="G856" s="167"/>
      <c r="H856" s="161">
        <f t="shared" si="13"/>
        <v>1.2843844293120763</v>
      </c>
      <c r="I856" s="160">
        <v>130.60313850283703</v>
      </c>
      <c r="J856" s="162">
        <v>91.155908501220992</v>
      </c>
    </row>
    <row r="857" spans="1:10" ht="17.100000000000001" customHeight="1">
      <c r="A857" s="359"/>
      <c r="B857" s="359"/>
      <c r="C857" s="279" t="s">
        <v>19</v>
      </c>
      <c r="D857" s="163">
        <v>881.81094279699073</v>
      </c>
      <c r="E857" s="164">
        <v>751.00201632415792</v>
      </c>
      <c r="F857" s="164">
        <v>1145.5049851863823</v>
      </c>
      <c r="G857" s="169"/>
      <c r="H857" s="165">
        <f t="shared" si="13"/>
        <v>1.2990369359139364</v>
      </c>
      <c r="I857" s="164">
        <v>150.52471413308913</v>
      </c>
      <c r="J857" s="166">
        <v>104.82548833315377</v>
      </c>
    </row>
    <row r="858" spans="1:10" ht="17.100000000000001" customHeight="1">
      <c r="A858" s="359"/>
      <c r="B858" s="359" t="s">
        <v>31</v>
      </c>
      <c r="C858" s="279" t="s">
        <v>34</v>
      </c>
      <c r="D858" s="159">
        <v>17.922413793103448</v>
      </c>
      <c r="E858" s="160">
        <v>17.922413793103448</v>
      </c>
      <c r="F858" s="160">
        <v>8.9612068965517242</v>
      </c>
      <c r="G858" s="167"/>
      <c r="H858" s="161">
        <f t="shared" si="13"/>
        <v>0.5</v>
      </c>
      <c r="I858" s="167"/>
      <c r="J858" s="168"/>
    </row>
    <row r="859" spans="1:10" ht="17.100000000000001" customHeight="1">
      <c r="A859" s="359"/>
      <c r="B859" s="359"/>
      <c r="C859" s="279" t="s">
        <v>35</v>
      </c>
      <c r="D859" s="159">
        <v>1768.396301185345</v>
      </c>
      <c r="E859" s="160">
        <v>1491.4713604525864</v>
      </c>
      <c r="F859" s="160">
        <v>1887.4620258620689</v>
      </c>
      <c r="G859" s="167"/>
      <c r="H859" s="161">
        <f t="shared" si="13"/>
        <v>1.0673297747778114</v>
      </c>
      <c r="I859" s="160">
        <v>343.40087327586212</v>
      </c>
      <c r="J859" s="162">
        <v>318.43395517241379</v>
      </c>
    </row>
    <row r="860" spans="1:10" ht="17.100000000000001" customHeight="1">
      <c r="A860" s="359"/>
      <c r="B860" s="359"/>
      <c r="C860" s="279" t="s">
        <v>36</v>
      </c>
      <c r="D860" s="159">
        <v>699.25449568965519</v>
      </c>
      <c r="E860" s="160">
        <v>699.25449568965519</v>
      </c>
      <c r="F860" s="160">
        <v>940.35870689655178</v>
      </c>
      <c r="G860" s="167"/>
      <c r="H860" s="161">
        <f t="shared" si="13"/>
        <v>1.3448018034822962</v>
      </c>
      <c r="I860" s="160">
        <v>137.45780172413794</v>
      </c>
      <c r="J860" s="162">
        <v>131.72262931034484</v>
      </c>
    </row>
    <row r="861" spans="1:10" ht="17.100000000000001" customHeight="1">
      <c r="A861" s="359"/>
      <c r="B861" s="359"/>
      <c r="C861" s="279" t="s">
        <v>37</v>
      </c>
      <c r="D861" s="159">
        <v>260.26929310344826</v>
      </c>
      <c r="E861" s="160">
        <v>105.19262068965519</v>
      </c>
      <c r="F861" s="160">
        <v>117.33206896551725</v>
      </c>
      <c r="G861" s="167"/>
      <c r="H861" s="161">
        <f t="shared" si="13"/>
        <v>0.45081026488546122</v>
      </c>
      <c r="I861" s="160">
        <v>32.3798275862069</v>
      </c>
      <c r="J861" s="162">
        <v>29.392758620689658</v>
      </c>
    </row>
    <row r="862" spans="1:10" ht="17.100000000000001" customHeight="1">
      <c r="A862" s="359"/>
      <c r="B862" s="359"/>
      <c r="C862" s="279" t="s">
        <v>39</v>
      </c>
      <c r="D862" s="159">
        <v>153.79671336206897</v>
      </c>
      <c r="E862" s="160">
        <v>139.27955818965518</v>
      </c>
      <c r="F862" s="160">
        <v>197.77383620689653</v>
      </c>
      <c r="G862" s="167"/>
      <c r="H862" s="161">
        <f t="shared" si="13"/>
        <v>1.2859431900946829</v>
      </c>
      <c r="I862" s="160">
        <v>27.107650862068962</v>
      </c>
      <c r="J862" s="162">
        <v>28.899892241379309</v>
      </c>
    </row>
    <row r="863" spans="1:10" ht="17.100000000000001" customHeight="1">
      <c r="A863" s="359"/>
      <c r="B863" s="359"/>
      <c r="C863" s="279" t="s">
        <v>40</v>
      </c>
      <c r="D863" s="159">
        <v>91.404310344827579</v>
      </c>
      <c r="E863" s="160">
        <v>91.404310344827579</v>
      </c>
      <c r="F863" s="160">
        <v>43.874068965517239</v>
      </c>
      <c r="G863" s="167"/>
      <c r="H863" s="161">
        <f t="shared" si="13"/>
        <v>0.48000000000000004</v>
      </c>
      <c r="I863" s="160">
        <v>7.3123448275862062</v>
      </c>
      <c r="J863" s="162">
        <v>1.7549627586206893</v>
      </c>
    </row>
    <row r="864" spans="1:10" ht="17.100000000000001" customHeight="1">
      <c r="A864" s="359"/>
      <c r="B864" s="359"/>
      <c r="C864" s="279" t="s">
        <v>19</v>
      </c>
      <c r="D864" s="163">
        <v>2991.0435274784486</v>
      </c>
      <c r="E864" s="164">
        <v>2544.5247591594834</v>
      </c>
      <c r="F864" s="164">
        <v>3195.7619137931033</v>
      </c>
      <c r="G864" s="169"/>
      <c r="H864" s="165">
        <f t="shared" si="13"/>
        <v>1.0684438004442012</v>
      </c>
      <c r="I864" s="164">
        <v>547.65849827586203</v>
      </c>
      <c r="J864" s="166">
        <v>510.20419810344828</v>
      </c>
    </row>
    <row r="865" spans="1:10" ht="17.100000000000001" customHeight="1">
      <c r="A865" s="359"/>
      <c r="B865" s="359" t="s">
        <v>47</v>
      </c>
      <c r="C865" s="279" t="s">
        <v>57</v>
      </c>
      <c r="D865" s="159">
        <v>2.2850000000000001</v>
      </c>
      <c r="E865" s="160">
        <v>2.2850000000000001</v>
      </c>
      <c r="F865" s="160">
        <v>3.6560000000000006</v>
      </c>
      <c r="G865" s="167"/>
      <c r="H865" s="161">
        <f t="shared" si="13"/>
        <v>1.6</v>
      </c>
      <c r="I865" s="160">
        <v>0.73120000000000007</v>
      </c>
      <c r="J865" s="168"/>
    </row>
    <row r="866" spans="1:10" ht="17.100000000000001" customHeight="1">
      <c r="A866" s="359"/>
      <c r="B866" s="359"/>
      <c r="C866" s="279" t="s">
        <v>19</v>
      </c>
      <c r="D866" s="163">
        <v>2.2850000000000001</v>
      </c>
      <c r="E866" s="164">
        <v>2.2850000000000001</v>
      </c>
      <c r="F866" s="164">
        <v>3.6560000000000006</v>
      </c>
      <c r="G866" s="169"/>
      <c r="H866" s="165">
        <f t="shared" si="13"/>
        <v>1.6</v>
      </c>
      <c r="I866" s="164">
        <v>0.73120000000000007</v>
      </c>
      <c r="J866" s="170"/>
    </row>
    <row r="867" spans="1:10" ht="17.100000000000001" customHeight="1">
      <c r="A867" s="359"/>
      <c r="B867" s="359" t="s">
        <v>66</v>
      </c>
      <c r="C867" s="279" t="s">
        <v>71</v>
      </c>
      <c r="D867" s="159">
        <v>7.9448936170212781</v>
      </c>
      <c r="E867" s="160">
        <v>7.9448936170212781</v>
      </c>
      <c r="F867" s="160">
        <v>11.770212765957448</v>
      </c>
      <c r="G867" s="167"/>
      <c r="H867" s="161">
        <f t="shared" si="13"/>
        <v>1.4814814814814814</v>
      </c>
      <c r="I867" s="160">
        <v>1.9617021276595747</v>
      </c>
      <c r="J867" s="168"/>
    </row>
    <row r="868" spans="1:10" ht="17.100000000000001" customHeight="1">
      <c r="A868" s="359"/>
      <c r="B868" s="359"/>
      <c r="C868" s="279" t="s">
        <v>19</v>
      </c>
      <c r="D868" s="163">
        <v>7.9448936170212781</v>
      </c>
      <c r="E868" s="164">
        <v>7.9448936170212781</v>
      </c>
      <c r="F868" s="164">
        <v>11.770212765957448</v>
      </c>
      <c r="G868" s="169"/>
      <c r="H868" s="165">
        <f t="shared" si="13"/>
        <v>1.4814814814814814</v>
      </c>
      <c r="I868" s="164">
        <v>1.9617021276595747</v>
      </c>
      <c r="J868" s="170"/>
    </row>
    <row r="869" spans="1:10" ht="17.100000000000001" customHeight="1">
      <c r="A869" s="359"/>
      <c r="B869" s="359" t="s">
        <v>75</v>
      </c>
      <c r="C869" s="279" t="s">
        <v>77</v>
      </c>
      <c r="D869" s="159">
        <v>4.5050675675675675</v>
      </c>
      <c r="E869" s="160">
        <v>4.5050675675675675</v>
      </c>
      <c r="F869" s="160">
        <v>0.90101351351351355</v>
      </c>
      <c r="G869" s="167"/>
      <c r="H869" s="161">
        <f t="shared" si="13"/>
        <v>0.2</v>
      </c>
      <c r="I869" s="167"/>
      <c r="J869" s="168"/>
    </row>
    <row r="870" spans="1:10" ht="17.100000000000001" customHeight="1">
      <c r="A870" s="359"/>
      <c r="B870" s="359"/>
      <c r="C870" s="279" t="s">
        <v>79</v>
      </c>
      <c r="D870" s="159">
        <v>4.5050675675675675</v>
      </c>
      <c r="E870" s="160">
        <v>4.5050675675675675</v>
      </c>
      <c r="F870" s="160">
        <v>1.8020270270270271</v>
      </c>
      <c r="G870" s="167"/>
      <c r="H870" s="161">
        <f t="shared" si="13"/>
        <v>0.4</v>
      </c>
      <c r="I870" s="167"/>
      <c r="J870" s="168"/>
    </row>
    <row r="871" spans="1:10" ht="17.100000000000001" customHeight="1">
      <c r="A871" s="359"/>
      <c r="B871" s="359"/>
      <c r="C871" s="279" t="s">
        <v>82</v>
      </c>
      <c r="D871" s="159">
        <v>27.673986486486488</v>
      </c>
      <c r="E871" s="160">
        <v>27.673986486486488</v>
      </c>
      <c r="F871" s="160">
        <v>93.036081081081079</v>
      </c>
      <c r="G871" s="167"/>
      <c r="H871" s="161">
        <f t="shared" si="13"/>
        <v>3.3618604651162789</v>
      </c>
      <c r="I871" s="167"/>
      <c r="J871" s="168"/>
    </row>
    <row r="872" spans="1:10" ht="17.100000000000001" customHeight="1">
      <c r="A872" s="359"/>
      <c r="B872" s="359"/>
      <c r="C872" s="279" t="s">
        <v>83</v>
      </c>
      <c r="D872" s="159">
        <v>2.410714285714286</v>
      </c>
      <c r="E872" s="160">
        <v>2.410714285714286</v>
      </c>
      <c r="F872" s="160">
        <v>1.9285714285714288</v>
      </c>
      <c r="G872" s="167"/>
      <c r="H872" s="161">
        <f t="shared" si="13"/>
        <v>0.8</v>
      </c>
      <c r="I872" s="167"/>
      <c r="J872" s="168"/>
    </row>
    <row r="873" spans="1:10" ht="17.100000000000001" customHeight="1">
      <c r="A873" s="359"/>
      <c r="B873" s="359"/>
      <c r="C873" s="279" t="s">
        <v>84</v>
      </c>
      <c r="D873" s="159">
        <v>11.262668918918919</v>
      </c>
      <c r="E873" s="160">
        <v>11.262668918918919</v>
      </c>
      <c r="F873" s="160">
        <v>3.6040540540540538</v>
      </c>
      <c r="G873" s="167"/>
      <c r="H873" s="161">
        <f t="shared" si="13"/>
        <v>0.31999999999999995</v>
      </c>
      <c r="I873" s="167"/>
      <c r="J873" s="168"/>
    </row>
    <row r="874" spans="1:10" ht="17.100000000000001" customHeight="1">
      <c r="A874" s="359"/>
      <c r="B874" s="359"/>
      <c r="C874" s="279" t="s">
        <v>85</v>
      </c>
      <c r="D874" s="159">
        <v>17.519707207207208</v>
      </c>
      <c r="E874" s="160">
        <v>17.519707207207208</v>
      </c>
      <c r="F874" s="160">
        <v>7.0078828828828836</v>
      </c>
      <c r="G874" s="167"/>
      <c r="H874" s="161">
        <f t="shared" si="13"/>
        <v>0.4</v>
      </c>
      <c r="I874" s="167"/>
      <c r="J874" s="168"/>
    </row>
    <row r="875" spans="1:10" ht="17.100000000000001" customHeight="1">
      <c r="A875" s="359"/>
      <c r="B875" s="359"/>
      <c r="C875" s="279" t="s">
        <v>19</v>
      </c>
      <c r="D875" s="163">
        <v>67.87721203346203</v>
      </c>
      <c r="E875" s="164">
        <v>67.87721203346203</v>
      </c>
      <c r="F875" s="164">
        <v>108.27962998712997</v>
      </c>
      <c r="G875" s="169"/>
      <c r="H875" s="165">
        <f t="shared" si="13"/>
        <v>1.5952280116300357</v>
      </c>
      <c r="I875" s="169"/>
      <c r="J875" s="170"/>
    </row>
    <row r="876" spans="1:10" ht="17.100000000000001" customHeight="1">
      <c r="A876" s="359"/>
      <c r="B876" s="359" t="s">
        <v>88</v>
      </c>
      <c r="C876" s="279" t="s">
        <v>95</v>
      </c>
      <c r="D876" s="159">
        <v>94.536585365853668</v>
      </c>
      <c r="E876" s="160">
        <v>74.146341463414643</v>
      </c>
      <c r="F876" s="160">
        <v>280.2731707317073</v>
      </c>
      <c r="G876" s="167"/>
      <c r="H876" s="161">
        <f t="shared" si="13"/>
        <v>2.9647058823529409</v>
      </c>
      <c r="I876" s="160">
        <v>14.829268292682928</v>
      </c>
      <c r="J876" s="162">
        <v>4.0780487804878049</v>
      </c>
    </row>
    <row r="877" spans="1:10" ht="17.100000000000001" customHeight="1">
      <c r="A877" s="359"/>
      <c r="B877" s="359"/>
      <c r="C877" s="279" t="s">
        <v>19</v>
      </c>
      <c r="D877" s="163">
        <v>94.536585365853668</v>
      </c>
      <c r="E877" s="164">
        <v>74.146341463414643</v>
      </c>
      <c r="F877" s="164">
        <v>280.2731707317073</v>
      </c>
      <c r="G877" s="169"/>
      <c r="H877" s="165">
        <f t="shared" si="13"/>
        <v>2.9647058823529409</v>
      </c>
      <c r="I877" s="164">
        <v>14.829268292682928</v>
      </c>
      <c r="J877" s="166">
        <v>4.0780487804878049</v>
      </c>
    </row>
    <row r="878" spans="1:10" ht="17.100000000000001" customHeight="1">
      <c r="A878" s="359"/>
      <c r="B878" s="359" t="s">
        <v>116</v>
      </c>
      <c r="C878" s="279" t="s">
        <v>118</v>
      </c>
      <c r="D878" s="159">
        <v>116.61012500000001</v>
      </c>
      <c r="E878" s="160">
        <v>56.341357692307696</v>
      </c>
      <c r="F878" s="160">
        <v>109.57957692307693</v>
      </c>
      <c r="G878" s="167"/>
      <c r="H878" s="161">
        <f t="shared" si="13"/>
        <v>0.93970893970893965</v>
      </c>
      <c r="I878" s="160">
        <v>29.091923076923081</v>
      </c>
      <c r="J878" s="162">
        <v>14.54596153846154</v>
      </c>
    </row>
    <row r="879" spans="1:10" ht="17.100000000000001" customHeight="1">
      <c r="A879" s="359"/>
      <c r="B879" s="359"/>
      <c r="C879" s="279" t="s">
        <v>127</v>
      </c>
      <c r="D879" s="159">
        <v>1923.5914123931625</v>
      </c>
      <c r="E879" s="160">
        <v>1128.1876123931622</v>
      </c>
      <c r="F879" s="160">
        <v>1494.2360256410257</v>
      </c>
      <c r="G879" s="167"/>
      <c r="H879" s="161">
        <f t="shared" si="13"/>
        <v>0.77679491393758571</v>
      </c>
      <c r="I879" s="160">
        <v>396.45542735042739</v>
      </c>
      <c r="J879" s="162">
        <v>325.40988888888887</v>
      </c>
    </row>
    <row r="880" spans="1:10" ht="17.100000000000001" customHeight="1">
      <c r="A880" s="359"/>
      <c r="B880" s="359"/>
      <c r="C880" s="279" t="s">
        <v>19</v>
      </c>
      <c r="D880" s="163">
        <v>2040.2015373931627</v>
      </c>
      <c r="E880" s="164">
        <v>1184.5289700854701</v>
      </c>
      <c r="F880" s="164">
        <v>1603.8156025641026</v>
      </c>
      <c r="G880" s="169"/>
      <c r="H880" s="165">
        <f t="shared" si="13"/>
        <v>0.78610645721468986</v>
      </c>
      <c r="I880" s="164">
        <v>425.54735042735047</v>
      </c>
      <c r="J880" s="166">
        <v>339.95585042735041</v>
      </c>
    </row>
    <row r="881" spans="1:10" ht="17.100000000000001" customHeight="1">
      <c r="A881" s="359" t="s">
        <v>207</v>
      </c>
      <c r="B881" s="359" t="s">
        <v>5</v>
      </c>
      <c r="C881" s="279" t="s">
        <v>7</v>
      </c>
      <c r="D881" s="159">
        <v>229.37687867647057</v>
      </c>
      <c r="E881" s="160">
        <v>6.9536820588235297</v>
      </c>
      <c r="F881" s="160">
        <v>11.771682352941177</v>
      </c>
      <c r="G881" s="160">
        <v>0</v>
      </c>
      <c r="H881" s="161">
        <f t="shared" si="13"/>
        <v>5.1320265673092509E-2</v>
      </c>
      <c r="I881" s="167"/>
      <c r="J881" s="168"/>
    </row>
    <row r="882" spans="1:10" ht="17.100000000000001" customHeight="1">
      <c r="A882" s="359"/>
      <c r="B882" s="359"/>
      <c r="C882" s="279" t="s">
        <v>9</v>
      </c>
      <c r="D882" s="159">
        <v>161.29362745098038</v>
      </c>
      <c r="E882" s="160">
        <v>66.884558823529417</v>
      </c>
      <c r="F882" s="160">
        <v>26.530875000000002</v>
      </c>
      <c r="G882" s="160">
        <v>1.9817647058823529</v>
      </c>
      <c r="H882" s="161">
        <f t="shared" si="13"/>
        <v>0.16448805460750857</v>
      </c>
      <c r="I882" s="160">
        <v>1.6514705882352942</v>
      </c>
      <c r="J882" s="168"/>
    </row>
    <row r="883" spans="1:10" ht="17.100000000000001" customHeight="1">
      <c r="A883" s="359"/>
      <c r="B883" s="359"/>
      <c r="C883" s="279" t="s">
        <v>10</v>
      </c>
      <c r="D883" s="159">
        <v>503.34988562091513</v>
      </c>
      <c r="E883" s="160">
        <v>439.12602941176476</v>
      </c>
      <c r="F883" s="160">
        <v>122.82786810457517</v>
      </c>
      <c r="G883" s="160">
        <v>10.706483823529412</v>
      </c>
      <c r="H883" s="161">
        <f t="shared" si="13"/>
        <v>0.24402085232036744</v>
      </c>
      <c r="I883" s="167"/>
      <c r="J883" s="168"/>
    </row>
    <row r="884" spans="1:10" ht="17.100000000000001" customHeight="1">
      <c r="A884" s="359"/>
      <c r="B884" s="359"/>
      <c r="C884" s="279" t="s">
        <v>11</v>
      </c>
      <c r="D884" s="159">
        <v>193.37499999999997</v>
      </c>
      <c r="E884" s="160">
        <v>27.253124999999997</v>
      </c>
      <c r="F884" s="160">
        <v>1.7642812499999998</v>
      </c>
      <c r="G884" s="167"/>
      <c r="H884" s="161">
        <f t="shared" si="13"/>
        <v>9.1236263736263739E-3</v>
      </c>
      <c r="I884" s="167"/>
      <c r="J884" s="168"/>
    </row>
    <row r="885" spans="1:10" ht="17.100000000000001" customHeight="1">
      <c r="A885" s="359"/>
      <c r="B885" s="359"/>
      <c r="C885" s="279" t="s">
        <v>12</v>
      </c>
      <c r="D885" s="159">
        <v>453.92157446311859</v>
      </c>
      <c r="E885" s="160">
        <v>72.772596638655472</v>
      </c>
      <c r="F885" s="160">
        <v>4.3811155462184876</v>
      </c>
      <c r="G885" s="167"/>
      <c r="H885" s="161">
        <f t="shared" si="13"/>
        <v>9.6517015112143698E-3</v>
      </c>
      <c r="I885" s="160">
        <v>1.2295749019607842</v>
      </c>
      <c r="J885" s="168"/>
    </row>
    <row r="886" spans="1:10" ht="17.100000000000001" customHeight="1">
      <c r="A886" s="359"/>
      <c r="B886" s="359"/>
      <c r="C886" s="279" t="s">
        <v>13</v>
      </c>
      <c r="D886" s="159">
        <v>65.006011029411766</v>
      </c>
      <c r="E886" s="160">
        <v>0</v>
      </c>
      <c r="F886" s="160">
        <v>0</v>
      </c>
      <c r="G886" s="167"/>
      <c r="H886" s="161">
        <f t="shared" si="13"/>
        <v>0</v>
      </c>
      <c r="I886" s="167"/>
      <c r="J886" s="168"/>
    </row>
    <row r="887" spans="1:10" ht="17.100000000000001" customHeight="1">
      <c r="A887" s="359"/>
      <c r="B887" s="359"/>
      <c r="C887" s="279" t="s">
        <v>14</v>
      </c>
      <c r="D887" s="159">
        <v>137.08673856209148</v>
      </c>
      <c r="E887" s="160">
        <v>66.885292810457528</v>
      </c>
      <c r="F887" s="160">
        <v>20.163354901960783</v>
      </c>
      <c r="G887" s="167"/>
      <c r="H887" s="161">
        <f t="shared" si="13"/>
        <v>0.14708464956898862</v>
      </c>
      <c r="I887" s="167"/>
      <c r="J887" s="168"/>
    </row>
    <row r="888" spans="1:10" ht="17.100000000000001" customHeight="1">
      <c r="A888" s="359"/>
      <c r="B888" s="359"/>
      <c r="C888" s="279" t="s">
        <v>15</v>
      </c>
      <c r="D888" s="159">
        <v>134.09941176470588</v>
      </c>
      <c r="E888" s="160">
        <v>33.029411764705884</v>
      </c>
      <c r="F888" s="160">
        <v>7.1343529411764708</v>
      </c>
      <c r="G888" s="167"/>
      <c r="H888" s="161">
        <f t="shared" si="13"/>
        <v>5.3201970443349754E-2</v>
      </c>
      <c r="I888" s="167"/>
      <c r="J888" s="168"/>
    </row>
    <row r="889" spans="1:10" ht="17.100000000000001" customHeight="1">
      <c r="A889" s="359"/>
      <c r="B889" s="359"/>
      <c r="C889" s="279" t="s">
        <v>17</v>
      </c>
      <c r="D889" s="159">
        <v>1095.0671121974431</v>
      </c>
      <c r="E889" s="160">
        <v>505.35839354171151</v>
      </c>
      <c r="F889" s="160">
        <v>124.28899536517812</v>
      </c>
      <c r="G889" s="160">
        <v>67.942663865546209</v>
      </c>
      <c r="H889" s="161">
        <f t="shared" si="13"/>
        <v>0.11349897552467865</v>
      </c>
      <c r="I889" s="160">
        <v>3.774</v>
      </c>
      <c r="J889" s="168"/>
    </row>
    <row r="890" spans="1:10" ht="17.100000000000001" customHeight="1">
      <c r="A890" s="359"/>
      <c r="B890" s="359"/>
      <c r="C890" s="279" t="s">
        <v>19</v>
      </c>
      <c r="D890" s="163">
        <v>2972.576239765137</v>
      </c>
      <c r="E890" s="164">
        <v>1218.2630900496481</v>
      </c>
      <c r="F890" s="164">
        <v>318.8625254620502</v>
      </c>
      <c r="G890" s="164">
        <v>80.630912394957974</v>
      </c>
      <c r="H890" s="165">
        <f t="shared" si="13"/>
        <v>0.10726807312677825</v>
      </c>
      <c r="I890" s="164">
        <v>6.6550454901960787</v>
      </c>
      <c r="J890" s="170"/>
    </row>
    <row r="891" spans="1:10" ht="17.100000000000001" customHeight="1">
      <c r="A891" s="359"/>
      <c r="B891" s="359" t="s">
        <v>20</v>
      </c>
      <c r="C891" s="279" t="s">
        <v>21</v>
      </c>
      <c r="D891" s="159">
        <v>168.83969155844156</v>
      </c>
      <c r="E891" s="160">
        <v>33.27428571428571</v>
      </c>
      <c r="F891" s="160">
        <v>20.126803571428574</v>
      </c>
      <c r="G891" s="160">
        <v>5.3140499999999999</v>
      </c>
      <c r="H891" s="161">
        <f t="shared" si="13"/>
        <v>0.11920658812896466</v>
      </c>
      <c r="I891" s="160">
        <v>1.2050000000000001</v>
      </c>
      <c r="J891" s="162">
        <v>1.2050000000000001</v>
      </c>
    </row>
    <row r="892" spans="1:10" ht="17.100000000000001" customHeight="1">
      <c r="A892" s="359"/>
      <c r="B892" s="359"/>
      <c r="C892" s="279" t="s">
        <v>22</v>
      </c>
      <c r="D892" s="159">
        <v>53.7</v>
      </c>
      <c r="E892" s="160">
        <v>20.6</v>
      </c>
      <c r="F892" s="160">
        <v>7.58</v>
      </c>
      <c r="G892" s="167"/>
      <c r="H892" s="161">
        <f t="shared" si="13"/>
        <v>0.14115456238361265</v>
      </c>
      <c r="I892" s="160">
        <v>13</v>
      </c>
      <c r="J892" s="162">
        <v>13</v>
      </c>
    </row>
    <row r="893" spans="1:10" ht="17.100000000000001" customHeight="1">
      <c r="A893" s="359"/>
      <c r="B893" s="359"/>
      <c r="C893" s="279" t="s">
        <v>23</v>
      </c>
      <c r="D893" s="159">
        <v>258.23055555555555</v>
      </c>
      <c r="E893" s="160">
        <v>22.588888888888885</v>
      </c>
      <c r="F893" s="160">
        <v>1.9494444444444441</v>
      </c>
      <c r="G893" s="167"/>
      <c r="H893" s="161">
        <f t="shared" si="13"/>
        <v>7.549240020223098E-3</v>
      </c>
      <c r="I893" s="160">
        <v>2</v>
      </c>
      <c r="J893" s="168"/>
    </row>
    <row r="894" spans="1:10" ht="17.100000000000001" customHeight="1">
      <c r="A894" s="359"/>
      <c r="B894" s="359"/>
      <c r="C894" s="279" t="s">
        <v>25</v>
      </c>
      <c r="D894" s="159">
        <v>118.61005591630591</v>
      </c>
      <c r="E894" s="160">
        <v>9.0375000000000014</v>
      </c>
      <c r="F894" s="160">
        <v>21.256200000000003</v>
      </c>
      <c r="G894" s="167"/>
      <c r="H894" s="161">
        <f t="shared" si="13"/>
        <v>0.17921077463279239</v>
      </c>
      <c r="I894" s="160">
        <v>0.72299999999999998</v>
      </c>
      <c r="J894" s="168"/>
    </row>
    <row r="895" spans="1:10" ht="17.100000000000001" customHeight="1">
      <c r="A895" s="359"/>
      <c r="B895" s="359"/>
      <c r="C895" s="279" t="s">
        <v>26</v>
      </c>
      <c r="D895" s="159">
        <v>326.40476190476193</v>
      </c>
      <c r="E895" s="160">
        <v>123.69047619047618</v>
      </c>
      <c r="F895" s="160">
        <v>46.214285714285708</v>
      </c>
      <c r="G895" s="160">
        <v>1.4777142857142853</v>
      </c>
      <c r="H895" s="161">
        <f t="shared" si="13"/>
        <v>0.14158581953461227</v>
      </c>
      <c r="I895" s="167"/>
      <c r="J895" s="168"/>
    </row>
    <row r="896" spans="1:10" ht="17.100000000000001" customHeight="1">
      <c r="A896" s="359"/>
      <c r="B896" s="359"/>
      <c r="C896" s="279" t="s">
        <v>27</v>
      </c>
      <c r="D896" s="159">
        <v>521.13603670634927</v>
      </c>
      <c r="E896" s="160">
        <v>82.714761904761914</v>
      </c>
      <c r="F896" s="160">
        <v>83.228571428571414</v>
      </c>
      <c r="G896" s="160">
        <v>13.684137000000002</v>
      </c>
      <c r="H896" s="161">
        <f t="shared" si="13"/>
        <v>0.15970603751486334</v>
      </c>
      <c r="I896" s="160">
        <v>6.1593333333333327</v>
      </c>
      <c r="J896" s="162">
        <v>30.0535</v>
      </c>
    </row>
    <row r="897" spans="1:10" ht="17.100000000000001" customHeight="1">
      <c r="A897" s="359"/>
      <c r="B897" s="359"/>
      <c r="C897" s="279" t="s">
        <v>28</v>
      </c>
      <c r="D897" s="159">
        <v>141.61142857142858</v>
      </c>
      <c r="E897" s="160">
        <v>13.771428571428572</v>
      </c>
      <c r="F897" s="160">
        <v>2.9746285714285716</v>
      </c>
      <c r="G897" s="167"/>
      <c r="H897" s="161">
        <f t="shared" si="13"/>
        <v>2.1005568557824227E-2</v>
      </c>
      <c r="I897" s="167"/>
      <c r="J897" s="168"/>
    </row>
    <row r="898" spans="1:10" ht="17.100000000000001" customHeight="1">
      <c r="A898" s="359"/>
      <c r="B898" s="359"/>
      <c r="C898" s="279" t="s">
        <v>29</v>
      </c>
      <c r="D898" s="159">
        <v>112.01835937499999</v>
      </c>
      <c r="E898" s="160">
        <v>60.658593750000001</v>
      </c>
      <c r="F898" s="160">
        <v>11.089374999999999</v>
      </c>
      <c r="G898" s="160">
        <v>1.8526874999999998</v>
      </c>
      <c r="H898" s="161">
        <f t="shared" si="13"/>
        <v>9.899604905724857E-2</v>
      </c>
      <c r="I898" s="167"/>
      <c r="J898" s="168"/>
    </row>
    <row r="899" spans="1:10" ht="17.100000000000001" customHeight="1">
      <c r="A899" s="359"/>
      <c r="B899" s="359"/>
      <c r="C899" s="279" t="s">
        <v>30</v>
      </c>
      <c r="D899" s="159">
        <v>50.432477678571438</v>
      </c>
      <c r="E899" s="160">
        <v>6.8534375000000001</v>
      </c>
      <c r="F899" s="160">
        <v>15.07455</v>
      </c>
      <c r="G899" s="160">
        <v>0.10845</v>
      </c>
      <c r="H899" s="161">
        <f t="shared" ref="H899:H962" si="14">IFERROR((F899/D899),0)</f>
        <v>0.29890559999999994</v>
      </c>
      <c r="I899" s="160">
        <v>0</v>
      </c>
      <c r="J899" s="162">
        <v>0</v>
      </c>
    </row>
    <row r="900" spans="1:10" ht="17.100000000000001" customHeight="1">
      <c r="A900" s="359"/>
      <c r="B900" s="359"/>
      <c r="C900" s="279" t="s">
        <v>19</v>
      </c>
      <c r="D900" s="163">
        <v>1750.983367266414</v>
      </c>
      <c r="E900" s="164">
        <v>373.18937251984136</v>
      </c>
      <c r="F900" s="164">
        <v>209.49385873015871</v>
      </c>
      <c r="G900" s="164">
        <v>22.437038785714289</v>
      </c>
      <c r="H900" s="165">
        <f t="shared" si="14"/>
        <v>0.11964354581917852</v>
      </c>
      <c r="I900" s="164">
        <v>23.08733333333333</v>
      </c>
      <c r="J900" s="166">
        <v>44.258499999999998</v>
      </c>
    </row>
    <row r="901" spans="1:10" ht="17.100000000000001" customHeight="1">
      <c r="A901" s="359"/>
      <c r="B901" s="359" t="s">
        <v>31</v>
      </c>
      <c r="C901" s="279" t="s">
        <v>32</v>
      </c>
      <c r="D901" s="159">
        <v>254.55428340517241</v>
      </c>
      <c r="E901" s="160">
        <v>10.887866379310346</v>
      </c>
      <c r="F901" s="160">
        <v>7.906293620689655</v>
      </c>
      <c r="G901" s="160">
        <v>5.8068620689655175</v>
      </c>
      <c r="H901" s="161">
        <f t="shared" si="14"/>
        <v>3.105936193619362E-2</v>
      </c>
      <c r="I901" s="160">
        <v>5.8745689655172413</v>
      </c>
      <c r="J901" s="162">
        <v>2.6883620689655174</v>
      </c>
    </row>
    <row r="902" spans="1:10" ht="17.100000000000001" customHeight="1">
      <c r="A902" s="359"/>
      <c r="B902" s="359"/>
      <c r="C902" s="279" t="s">
        <v>33</v>
      </c>
      <c r="D902" s="159">
        <v>90.092133620689651</v>
      </c>
      <c r="E902" s="160">
        <v>76.624719827586205</v>
      </c>
      <c r="F902" s="160">
        <v>87.837186724137936</v>
      </c>
      <c r="G902" s="160">
        <v>42.721913793103447</v>
      </c>
      <c r="H902" s="161">
        <f t="shared" si="14"/>
        <v>0.97497065719360576</v>
      </c>
      <c r="I902" s="167"/>
      <c r="J902" s="168"/>
    </row>
    <row r="903" spans="1:10" ht="17.100000000000001" customHeight="1">
      <c r="A903" s="359"/>
      <c r="B903" s="359"/>
      <c r="C903" s="279" t="s">
        <v>34</v>
      </c>
      <c r="D903" s="159">
        <v>440.10023275862073</v>
      </c>
      <c r="E903" s="160">
        <v>368.5942823275862</v>
      </c>
      <c r="F903" s="160">
        <v>301.64328775862066</v>
      </c>
      <c r="G903" s="160">
        <v>44.712837931034485</v>
      </c>
      <c r="H903" s="161">
        <f t="shared" si="14"/>
        <v>0.68539679215316673</v>
      </c>
      <c r="I903" s="167"/>
      <c r="J903" s="168"/>
    </row>
    <row r="904" spans="1:10" ht="17.100000000000001" customHeight="1">
      <c r="A904" s="359"/>
      <c r="B904" s="359"/>
      <c r="C904" s="279" t="s">
        <v>36</v>
      </c>
      <c r="D904" s="159">
        <v>785.44588751657841</v>
      </c>
      <c r="E904" s="160">
        <v>215.61511422413793</v>
      </c>
      <c r="F904" s="160">
        <v>190.57361853448276</v>
      </c>
      <c r="G904" s="160">
        <v>97.552582758620687</v>
      </c>
      <c r="H904" s="161">
        <f t="shared" si="14"/>
        <v>0.2426311240065667</v>
      </c>
      <c r="I904" s="160">
        <v>8.0994896551724143</v>
      </c>
      <c r="J904" s="162">
        <v>13.686206896551724</v>
      </c>
    </row>
    <row r="905" spans="1:10" ht="17.100000000000001" customHeight="1">
      <c r="A905" s="359"/>
      <c r="B905" s="359"/>
      <c r="C905" s="279" t="s">
        <v>38</v>
      </c>
      <c r="D905" s="159">
        <v>265.3579784482759</v>
      </c>
      <c r="E905" s="160">
        <v>36.740948275862074</v>
      </c>
      <c r="F905" s="160">
        <v>31.744179310344833</v>
      </c>
      <c r="G905" s="167"/>
      <c r="H905" s="161">
        <f t="shared" si="14"/>
        <v>0.11962775529107549</v>
      </c>
      <c r="I905" s="167"/>
      <c r="J905" s="168"/>
    </row>
    <row r="906" spans="1:10" ht="17.100000000000001" customHeight="1">
      <c r="A906" s="359"/>
      <c r="B906" s="359"/>
      <c r="C906" s="279" t="s">
        <v>39</v>
      </c>
      <c r="D906" s="159">
        <v>65.6296390086207</v>
      </c>
      <c r="E906" s="160">
        <v>14.617968750000005</v>
      </c>
      <c r="F906" s="160">
        <v>1.3029843750000003</v>
      </c>
      <c r="G906" s="167"/>
      <c r="H906" s="161">
        <f t="shared" si="14"/>
        <v>1.9853596556105517E-2</v>
      </c>
      <c r="I906" s="167"/>
      <c r="J906" s="168"/>
    </row>
    <row r="907" spans="1:10" ht="17.100000000000001" customHeight="1">
      <c r="A907" s="359"/>
      <c r="B907" s="359"/>
      <c r="C907" s="279" t="s">
        <v>40</v>
      </c>
      <c r="D907" s="159">
        <v>482.64612284482752</v>
      </c>
      <c r="E907" s="160">
        <v>261.25950646551723</v>
      </c>
      <c r="F907" s="160">
        <v>95.91000517241379</v>
      </c>
      <c r="G907" s="160">
        <v>19.872372413793101</v>
      </c>
      <c r="H907" s="161">
        <f t="shared" si="14"/>
        <v>0.19871703227842816</v>
      </c>
      <c r="I907" s="167"/>
      <c r="J907" s="168"/>
    </row>
    <row r="908" spans="1:10" ht="17.100000000000001" customHeight="1">
      <c r="A908" s="359"/>
      <c r="B908" s="359"/>
      <c r="C908" s="279" t="s">
        <v>44</v>
      </c>
      <c r="D908" s="159">
        <v>142.26812068965521</v>
      </c>
      <c r="E908" s="160">
        <v>37.381674568965522</v>
      </c>
      <c r="F908" s="160">
        <v>2.9761960344827587</v>
      </c>
      <c r="G908" s="167"/>
      <c r="H908" s="161">
        <f t="shared" si="14"/>
        <v>2.0919627110103298E-2</v>
      </c>
      <c r="I908" s="167"/>
      <c r="J908" s="168"/>
    </row>
    <row r="909" spans="1:10" ht="17.100000000000001" customHeight="1">
      <c r="A909" s="359"/>
      <c r="B909" s="359"/>
      <c r="C909" s="279" t="s">
        <v>45</v>
      </c>
      <c r="D909" s="159">
        <v>35.567030172413794</v>
      </c>
      <c r="E909" s="160">
        <v>5.0519699999999998</v>
      </c>
      <c r="F909" s="160">
        <v>0.93554999999999988</v>
      </c>
      <c r="G909" s="160">
        <v>0</v>
      </c>
      <c r="H909" s="161">
        <f t="shared" si="14"/>
        <v>2.6303854875283441E-2</v>
      </c>
      <c r="I909" s="167"/>
      <c r="J909" s="168"/>
    </row>
    <row r="910" spans="1:10" ht="17.100000000000001" customHeight="1">
      <c r="A910" s="359"/>
      <c r="B910" s="359"/>
      <c r="C910" s="279" t="s">
        <v>46</v>
      </c>
      <c r="D910" s="159">
        <v>746.40068534482759</v>
      </c>
      <c r="E910" s="160">
        <v>27.997370689655174</v>
      </c>
      <c r="F910" s="160">
        <v>14.931931034482758</v>
      </c>
      <c r="G910" s="167"/>
      <c r="H910" s="161">
        <f t="shared" si="14"/>
        <v>2.0005248290446566E-2</v>
      </c>
      <c r="I910" s="160">
        <v>62.216379310344834</v>
      </c>
      <c r="J910" s="162">
        <v>6.9129310344827593</v>
      </c>
    </row>
    <row r="911" spans="1:10" ht="17.100000000000001" customHeight="1">
      <c r="A911" s="359"/>
      <c r="B911" s="359"/>
      <c r="C911" s="279" t="s">
        <v>19</v>
      </c>
      <c r="D911" s="163">
        <v>3308.0621138096822</v>
      </c>
      <c r="E911" s="164">
        <v>1054.7714215086205</v>
      </c>
      <c r="F911" s="164">
        <v>735.76123256465507</v>
      </c>
      <c r="G911" s="164">
        <v>210.66656896551729</v>
      </c>
      <c r="H911" s="165">
        <f t="shared" si="14"/>
        <v>0.22241457604232415</v>
      </c>
      <c r="I911" s="164">
        <v>76.190437931034481</v>
      </c>
      <c r="J911" s="166">
        <v>23.287500000000001</v>
      </c>
    </row>
    <row r="912" spans="1:10" ht="17.100000000000001" customHeight="1">
      <c r="A912" s="359"/>
      <c r="B912" s="359" t="s">
        <v>47</v>
      </c>
      <c r="C912" s="279" t="s">
        <v>48</v>
      </c>
      <c r="D912" s="159">
        <v>31.990000000000002</v>
      </c>
      <c r="E912" s="160">
        <v>20.565000000000001</v>
      </c>
      <c r="F912" s="160">
        <v>6.0704224000000009</v>
      </c>
      <c r="G912" s="160">
        <v>1.9881328000000003</v>
      </c>
      <c r="H912" s="161">
        <f t="shared" si="14"/>
        <v>0.18976000000000001</v>
      </c>
      <c r="I912" s="167"/>
      <c r="J912" s="168"/>
    </row>
    <row r="913" spans="1:10" ht="17.100000000000001" customHeight="1">
      <c r="A913" s="359"/>
      <c r="B913" s="359"/>
      <c r="C913" s="279" t="s">
        <v>49</v>
      </c>
      <c r="D913" s="159">
        <v>225.88080718623488</v>
      </c>
      <c r="E913" s="160">
        <v>166.56100455465588</v>
      </c>
      <c r="F913" s="160">
        <v>48.235935554655875</v>
      </c>
      <c r="G913" s="160">
        <v>14.741273230769231</v>
      </c>
      <c r="H913" s="161">
        <f t="shared" si="14"/>
        <v>0.21354596769652132</v>
      </c>
      <c r="I913" s="167"/>
      <c r="J913" s="168"/>
    </row>
    <row r="914" spans="1:10" ht="17.100000000000001" customHeight="1">
      <c r="A914" s="359"/>
      <c r="B914" s="359"/>
      <c r="C914" s="279" t="s">
        <v>50</v>
      </c>
      <c r="D914" s="159">
        <v>237.89388888888894</v>
      </c>
      <c r="E914" s="160">
        <v>156.39555555555557</v>
      </c>
      <c r="F914" s="160">
        <v>24.851680311111117</v>
      </c>
      <c r="G914" s="160">
        <v>3.2673265777777778</v>
      </c>
      <c r="H914" s="161">
        <f t="shared" si="14"/>
        <v>0.10446540021344718</v>
      </c>
      <c r="I914" s="167"/>
      <c r="J914" s="168"/>
    </row>
    <row r="915" spans="1:10" ht="17.100000000000001" customHeight="1">
      <c r="A915" s="359"/>
      <c r="B915" s="359"/>
      <c r="C915" s="279" t="s">
        <v>51</v>
      </c>
      <c r="D915" s="159">
        <v>767.62817307692308</v>
      </c>
      <c r="E915" s="160">
        <v>767.62817307692308</v>
      </c>
      <c r="F915" s="160">
        <v>296.29111048717948</v>
      </c>
      <c r="G915" s="160">
        <v>136.62100775384616</v>
      </c>
      <c r="H915" s="161">
        <f t="shared" si="14"/>
        <v>0.38598259011200792</v>
      </c>
      <c r="I915" s="160">
        <v>1.8280000000000003</v>
      </c>
      <c r="J915" s="162">
        <v>1.8280000000000003</v>
      </c>
    </row>
    <row r="916" spans="1:10" ht="17.100000000000001" customHeight="1">
      <c r="A916" s="359"/>
      <c r="B916" s="359"/>
      <c r="C916" s="279" t="s">
        <v>52</v>
      </c>
      <c r="D916" s="159">
        <v>2577.9973434343433</v>
      </c>
      <c r="E916" s="160">
        <v>2552.3441843434343</v>
      </c>
      <c r="F916" s="160">
        <v>2045.3352156133333</v>
      </c>
      <c r="G916" s="160">
        <v>1075.6680530070707</v>
      </c>
      <c r="H916" s="161">
        <f t="shared" si="14"/>
        <v>0.79338142873669104</v>
      </c>
      <c r="I916" s="167"/>
      <c r="J916" s="168"/>
    </row>
    <row r="917" spans="1:10" ht="17.100000000000001" customHeight="1">
      <c r="A917" s="359"/>
      <c r="B917" s="359"/>
      <c r="C917" s="279" t="s">
        <v>54</v>
      </c>
      <c r="D917" s="159">
        <v>1203.7633692067734</v>
      </c>
      <c r="E917" s="160">
        <v>874.36391941473539</v>
      </c>
      <c r="F917" s="160">
        <v>329.22368355317872</v>
      </c>
      <c r="G917" s="160">
        <v>128.76977928080811</v>
      </c>
      <c r="H917" s="161">
        <f t="shared" si="14"/>
        <v>0.27349534964676864</v>
      </c>
      <c r="I917" s="160">
        <v>5.9692929292929282</v>
      </c>
      <c r="J917" s="162">
        <v>2.3765656565656563</v>
      </c>
    </row>
    <row r="918" spans="1:10" ht="17.100000000000001" customHeight="1">
      <c r="A918" s="359"/>
      <c r="B918" s="359"/>
      <c r="C918" s="279" t="s">
        <v>55</v>
      </c>
      <c r="D918" s="159">
        <v>286.24385416666667</v>
      </c>
      <c r="E918" s="160">
        <v>226.32607638888888</v>
      </c>
      <c r="F918" s="160">
        <v>79.451734999999999</v>
      </c>
      <c r="G918" s="160">
        <v>15.895475555555556</v>
      </c>
      <c r="H918" s="161">
        <f t="shared" si="14"/>
        <v>0.27756660568767672</v>
      </c>
      <c r="I918" s="167"/>
      <c r="J918" s="168"/>
    </row>
    <row r="919" spans="1:10" ht="17.100000000000001" customHeight="1">
      <c r="A919" s="359"/>
      <c r="B919" s="359"/>
      <c r="C919" s="279" t="s">
        <v>56</v>
      </c>
      <c r="D919" s="159">
        <v>128.75844622697565</v>
      </c>
      <c r="E919" s="160">
        <v>94.650920974450386</v>
      </c>
      <c r="F919" s="160">
        <v>71.439789681283415</v>
      </c>
      <c r="G919" s="160">
        <v>50.023527272727272</v>
      </c>
      <c r="H919" s="161">
        <f t="shared" si="14"/>
        <v>0.55483575466070167</v>
      </c>
      <c r="I919" s="167"/>
      <c r="J919" s="168"/>
    </row>
    <row r="920" spans="1:10" ht="17.100000000000001" customHeight="1">
      <c r="A920" s="359"/>
      <c r="B920" s="359"/>
      <c r="C920" s="279" t="s">
        <v>57</v>
      </c>
      <c r="D920" s="159">
        <v>114.25</v>
      </c>
      <c r="E920" s="160">
        <v>102.82499999999999</v>
      </c>
      <c r="F920" s="160">
        <v>76.707998399999994</v>
      </c>
      <c r="G920" s="160">
        <v>19.706754000000004</v>
      </c>
      <c r="H920" s="161">
        <f t="shared" si="14"/>
        <v>0.67140479999999991</v>
      </c>
      <c r="I920" s="167"/>
      <c r="J920" s="168"/>
    </row>
    <row r="921" spans="1:10" ht="17.100000000000001" customHeight="1">
      <c r="A921" s="359"/>
      <c r="B921" s="359"/>
      <c r="C921" s="279" t="s">
        <v>58</v>
      </c>
      <c r="D921" s="159">
        <v>256.94218181818184</v>
      </c>
      <c r="E921" s="160">
        <v>254.65718181818181</v>
      </c>
      <c r="F921" s="160">
        <v>111.49035781818182</v>
      </c>
      <c r="G921" s="160">
        <v>18.861265090909093</v>
      </c>
      <c r="H921" s="161">
        <f t="shared" si="14"/>
        <v>0.43391224060312117</v>
      </c>
      <c r="I921" s="160">
        <v>7.3120000000000012</v>
      </c>
      <c r="J921" s="162">
        <v>7.3120000000000012</v>
      </c>
    </row>
    <row r="922" spans="1:10" ht="17.100000000000001" customHeight="1">
      <c r="A922" s="359"/>
      <c r="B922" s="359"/>
      <c r="C922" s="279" t="s">
        <v>59</v>
      </c>
      <c r="D922" s="159">
        <v>57.181910173160176</v>
      </c>
      <c r="E922" s="160">
        <v>27.781347402597405</v>
      </c>
      <c r="F922" s="160">
        <v>4.8378892207792212</v>
      </c>
      <c r="G922" s="160">
        <v>6.3149090909090919E-2</v>
      </c>
      <c r="H922" s="161">
        <f t="shared" si="14"/>
        <v>8.4605239771266175E-2</v>
      </c>
      <c r="I922" s="167"/>
      <c r="J922" s="168"/>
    </row>
    <row r="923" spans="1:10" ht="17.100000000000001" customHeight="1">
      <c r="A923" s="359"/>
      <c r="B923" s="359"/>
      <c r="C923" s="279" t="s">
        <v>19</v>
      </c>
      <c r="D923" s="163">
        <v>5888.5299741781473</v>
      </c>
      <c r="E923" s="164">
        <v>5244.0983635294251</v>
      </c>
      <c r="F923" s="164">
        <v>3093.9358180397039</v>
      </c>
      <c r="G923" s="164">
        <v>1465.605743660373</v>
      </c>
      <c r="H923" s="165">
        <f t="shared" si="14"/>
        <v>0.52541735061330308</v>
      </c>
      <c r="I923" s="164">
        <v>15.109292929292929</v>
      </c>
      <c r="J923" s="166">
        <v>11.516565656565659</v>
      </c>
    </row>
    <row r="924" spans="1:10" ht="17.100000000000001" customHeight="1">
      <c r="A924" s="359"/>
      <c r="B924" s="359" t="s">
        <v>60</v>
      </c>
      <c r="C924" s="279" t="s">
        <v>61</v>
      </c>
      <c r="D924" s="159">
        <v>160.28472180451129</v>
      </c>
      <c r="E924" s="160">
        <v>12.921052631578949</v>
      </c>
      <c r="F924" s="160">
        <v>2.7909473684210528</v>
      </c>
      <c r="G924" s="167"/>
      <c r="H924" s="161">
        <f t="shared" si="14"/>
        <v>1.7412435427407655E-2</v>
      </c>
      <c r="I924" s="160">
        <v>2.88</v>
      </c>
      <c r="J924" s="168"/>
    </row>
    <row r="925" spans="1:10" ht="17.100000000000001" customHeight="1">
      <c r="A925" s="359"/>
      <c r="B925" s="359"/>
      <c r="C925" s="279" t="s">
        <v>62</v>
      </c>
      <c r="D925" s="159">
        <v>468.40242272347541</v>
      </c>
      <c r="E925" s="160">
        <v>0</v>
      </c>
      <c r="F925" s="160">
        <v>0</v>
      </c>
      <c r="G925" s="167"/>
      <c r="H925" s="161">
        <f t="shared" si="14"/>
        <v>0</v>
      </c>
      <c r="I925" s="167"/>
      <c r="J925" s="168"/>
    </row>
    <row r="926" spans="1:10" ht="17.100000000000001" customHeight="1">
      <c r="A926" s="359"/>
      <c r="B926" s="359"/>
      <c r="C926" s="279" t="s">
        <v>63</v>
      </c>
      <c r="D926" s="159">
        <v>432.96069548872185</v>
      </c>
      <c r="E926" s="160">
        <v>0</v>
      </c>
      <c r="F926" s="160">
        <v>0</v>
      </c>
      <c r="G926" s="167"/>
      <c r="H926" s="161">
        <f t="shared" si="14"/>
        <v>0</v>
      </c>
      <c r="I926" s="160">
        <v>23.447898154477105</v>
      </c>
      <c r="J926" s="168"/>
    </row>
    <row r="927" spans="1:10" ht="17.100000000000001" customHeight="1">
      <c r="A927" s="359"/>
      <c r="B927" s="359"/>
      <c r="C927" s="279" t="s">
        <v>64</v>
      </c>
      <c r="D927" s="159">
        <v>41.864210526315794</v>
      </c>
      <c r="E927" s="160">
        <v>0</v>
      </c>
      <c r="F927" s="160">
        <v>0</v>
      </c>
      <c r="G927" s="167"/>
      <c r="H927" s="161">
        <f t="shared" si="14"/>
        <v>0</v>
      </c>
      <c r="I927" s="167"/>
      <c r="J927" s="168"/>
    </row>
    <row r="928" spans="1:10" ht="17.100000000000001" customHeight="1">
      <c r="A928" s="359"/>
      <c r="B928" s="359"/>
      <c r="C928" s="279" t="s">
        <v>65</v>
      </c>
      <c r="D928" s="159">
        <v>263.9512631578948</v>
      </c>
      <c r="E928" s="160">
        <v>0</v>
      </c>
      <c r="F928" s="160">
        <v>0</v>
      </c>
      <c r="G928" s="167"/>
      <c r="H928" s="161">
        <f t="shared" si="14"/>
        <v>0</v>
      </c>
      <c r="I928" s="160">
        <v>5.1684210526315795</v>
      </c>
      <c r="J928" s="168"/>
    </row>
    <row r="929" spans="1:10" ht="17.100000000000001" customHeight="1">
      <c r="A929" s="359"/>
      <c r="B929" s="359"/>
      <c r="C929" s="279" t="s">
        <v>19</v>
      </c>
      <c r="D929" s="163">
        <v>1367.4633137009191</v>
      </c>
      <c r="E929" s="164">
        <v>12.921052631578947</v>
      </c>
      <c r="F929" s="164">
        <v>2.7909473684210528</v>
      </c>
      <c r="G929" s="169"/>
      <c r="H929" s="165">
        <f t="shared" si="14"/>
        <v>2.0409669059915027E-3</v>
      </c>
      <c r="I929" s="164">
        <v>31.496319207108684</v>
      </c>
      <c r="J929" s="170"/>
    </row>
    <row r="930" spans="1:10" ht="17.100000000000001" customHeight="1">
      <c r="A930" s="359"/>
      <c r="B930" s="359" t="s">
        <v>66</v>
      </c>
      <c r="C930" s="279" t="s">
        <v>67</v>
      </c>
      <c r="D930" s="159">
        <v>650.10590885680517</v>
      </c>
      <c r="E930" s="160">
        <v>608.41973864403917</v>
      </c>
      <c r="F930" s="160">
        <v>463.18141832826751</v>
      </c>
      <c r="G930" s="160">
        <v>146.90288852077001</v>
      </c>
      <c r="H930" s="161">
        <f t="shared" si="14"/>
        <v>0.71247070979982374</v>
      </c>
      <c r="I930" s="160">
        <v>0.38</v>
      </c>
      <c r="J930" s="168"/>
    </row>
    <row r="931" spans="1:10" ht="17.100000000000001" customHeight="1">
      <c r="A931" s="359"/>
      <c r="B931" s="359"/>
      <c r="C931" s="279" t="s">
        <v>68</v>
      </c>
      <c r="D931" s="159">
        <v>294.78426291793318</v>
      </c>
      <c r="E931" s="160">
        <v>294.78426291793318</v>
      </c>
      <c r="F931" s="160">
        <v>315.14462006079032</v>
      </c>
      <c r="G931" s="160">
        <v>69.145313069908823</v>
      </c>
      <c r="H931" s="161">
        <f t="shared" si="14"/>
        <v>1.0690686705637518</v>
      </c>
      <c r="I931" s="167"/>
      <c r="J931" s="168"/>
    </row>
    <row r="932" spans="1:10" ht="17.100000000000001" customHeight="1">
      <c r="A932" s="359"/>
      <c r="B932" s="359"/>
      <c r="C932" s="279" t="s">
        <v>69</v>
      </c>
      <c r="D932" s="159">
        <v>758.30999954537185</v>
      </c>
      <c r="E932" s="160">
        <v>401.59280619203497</v>
      </c>
      <c r="F932" s="160">
        <v>117.3048272294963</v>
      </c>
      <c r="G932" s="160">
        <v>24.138788274231683</v>
      </c>
      <c r="H932" s="161">
        <f t="shared" si="14"/>
        <v>0.15469244411892741</v>
      </c>
      <c r="I932" s="160">
        <v>5.5091973086015642</v>
      </c>
      <c r="J932" s="162">
        <v>2.0837635933806151</v>
      </c>
    </row>
    <row r="933" spans="1:10" ht="17.100000000000001" customHeight="1">
      <c r="A933" s="359"/>
      <c r="B933" s="359"/>
      <c r="C933" s="279" t="s">
        <v>70</v>
      </c>
      <c r="D933" s="159">
        <v>644.4627423167849</v>
      </c>
      <c r="E933" s="160">
        <v>480.27917257683208</v>
      </c>
      <c r="F933" s="160">
        <v>173.78767101654847</v>
      </c>
      <c r="G933" s="160">
        <v>72.504510638297873</v>
      </c>
      <c r="H933" s="161">
        <f t="shared" si="14"/>
        <v>0.26966286738593703</v>
      </c>
      <c r="I933" s="167"/>
      <c r="J933" s="168"/>
    </row>
    <row r="934" spans="1:10" ht="17.100000000000001" customHeight="1">
      <c r="A934" s="359"/>
      <c r="B934" s="359"/>
      <c r="C934" s="279" t="s">
        <v>71</v>
      </c>
      <c r="D934" s="159">
        <v>1063.087201402547</v>
      </c>
      <c r="E934" s="160">
        <v>883.17346855195979</v>
      </c>
      <c r="F934" s="160">
        <v>1190.6179824065798</v>
      </c>
      <c r="G934" s="160">
        <v>448.64027889345812</v>
      </c>
      <c r="H934" s="161">
        <f t="shared" si="14"/>
        <v>1.1199626717693334</v>
      </c>
      <c r="I934" s="160">
        <v>9.1079027355623108</v>
      </c>
      <c r="J934" s="162">
        <v>9.1079027355623108</v>
      </c>
    </row>
    <row r="935" spans="1:10" ht="17.100000000000001" customHeight="1">
      <c r="A935" s="359"/>
      <c r="B935" s="359"/>
      <c r="C935" s="279" t="s">
        <v>72</v>
      </c>
      <c r="D935" s="159">
        <v>1665.3590249029239</v>
      </c>
      <c r="E935" s="160">
        <v>950.8453792973819</v>
      </c>
      <c r="F935" s="160">
        <v>442.90510216791131</v>
      </c>
      <c r="G935" s="160">
        <v>142.35669076345434</v>
      </c>
      <c r="H935" s="161">
        <f t="shared" si="14"/>
        <v>0.26595172304886561</v>
      </c>
      <c r="I935" s="160">
        <v>11.222411347517731</v>
      </c>
      <c r="J935" s="162">
        <v>1.9617021276595747</v>
      </c>
    </row>
    <row r="936" spans="1:10" ht="17.100000000000001" customHeight="1">
      <c r="A936" s="359"/>
      <c r="B936" s="359"/>
      <c r="C936" s="279" t="s">
        <v>73</v>
      </c>
      <c r="D936" s="159">
        <v>2178.1052233198243</v>
      </c>
      <c r="E936" s="160">
        <v>2135.6851663289426</v>
      </c>
      <c r="F936" s="160">
        <v>1535.4069752786222</v>
      </c>
      <c r="G936" s="160">
        <v>439.46167145390075</v>
      </c>
      <c r="H936" s="161">
        <f t="shared" si="14"/>
        <v>0.70492782389015429</v>
      </c>
      <c r="I936" s="160">
        <v>14.976661600810539</v>
      </c>
      <c r="J936" s="162">
        <v>11.42107649442756</v>
      </c>
    </row>
    <row r="937" spans="1:10" ht="17.100000000000001" customHeight="1">
      <c r="A937" s="359"/>
      <c r="B937" s="359"/>
      <c r="C937" s="279" t="s">
        <v>74</v>
      </c>
      <c r="D937" s="159">
        <v>309.96498146492638</v>
      </c>
      <c r="E937" s="160">
        <v>297.80094463317243</v>
      </c>
      <c r="F937" s="160">
        <v>118.1355726133858</v>
      </c>
      <c r="G937" s="160">
        <v>23.526058399189466</v>
      </c>
      <c r="H937" s="161">
        <f t="shared" si="14"/>
        <v>0.3811255453924664</v>
      </c>
      <c r="I937" s="167"/>
      <c r="J937" s="168"/>
    </row>
    <row r="938" spans="1:10" ht="17.100000000000001" customHeight="1">
      <c r="A938" s="359"/>
      <c r="B938" s="359"/>
      <c r="C938" s="279" t="s">
        <v>19</v>
      </c>
      <c r="D938" s="163">
        <v>7564.1793447271175</v>
      </c>
      <c r="E938" s="164">
        <v>6052.5809391422963</v>
      </c>
      <c r="F938" s="164">
        <v>4356.4841691016018</v>
      </c>
      <c r="G938" s="164">
        <v>1366.6762000132112</v>
      </c>
      <c r="H938" s="165">
        <f t="shared" si="14"/>
        <v>0.57593612876702149</v>
      </c>
      <c r="I938" s="164">
        <v>41.196172992492144</v>
      </c>
      <c r="J938" s="166">
        <v>24.57444495103006</v>
      </c>
    </row>
    <row r="939" spans="1:10" ht="17.100000000000001" customHeight="1">
      <c r="A939" s="359"/>
      <c r="B939" s="359" t="s">
        <v>75</v>
      </c>
      <c r="C939" s="279" t="s">
        <v>76</v>
      </c>
      <c r="D939" s="159">
        <v>31.985979729729728</v>
      </c>
      <c r="E939" s="160">
        <v>31.985979729729728</v>
      </c>
      <c r="F939" s="160">
        <v>42.203472972972975</v>
      </c>
      <c r="G939" s="160">
        <v>23.15965135135135</v>
      </c>
      <c r="H939" s="161">
        <f t="shared" si="14"/>
        <v>1.3194366197183101</v>
      </c>
      <c r="I939" s="167"/>
      <c r="J939" s="168"/>
    </row>
    <row r="940" spans="1:10" ht="17.100000000000001" customHeight="1">
      <c r="A940" s="359"/>
      <c r="B940" s="359"/>
      <c r="C940" s="279" t="s">
        <v>78</v>
      </c>
      <c r="D940" s="159">
        <v>4348.0332552723166</v>
      </c>
      <c r="E940" s="160">
        <v>4197.263990069614</v>
      </c>
      <c r="F940" s="160">
        <v>2751.2823749543418</v>
      </c>
      <c r="G940" s="160">
        <v>1011.9229958193284</v>
      </c>
      <c r="H940" s="161">
        <f t="shared" si="14"/>
        <v>0.63276479581157885</v>
      </c>
      <c r="I940" s="160">
        <v>19.50810675675676</v>
      </c>
      <c r="J940" s="162">
        <v>9.7489662162162158</v>
      </c>
    </row>
    <row r="941" spans="1:10" ht="17.100000000000001" customHeight="1">
      <c r="A941" s="359"/>
      <c r="B941" s="359"/>
      <c r="C941" s="279" t="s">
        <v>79</v>
      </c>
      <c r="D941" s="159">
        <v>7257.2809206081092</v>
      </c>
      <c r="E941" s="160">
        <v>6954.3401548423426</v>
      </c>
      <c r="F941" s="160">
        <v>4973.5635389470726</v>
      </c>
      <c r="G941" s="160">
        <v>2367.5300861139999</v>
      </c>
      <c r="H941" s="161">
        <f t="shared" si="14"/>
        <v>0.68532052064071447</v>
      </c>
      <c r="I941" s="160">
        <v>54.025342342342341</v>
      </c>
      <c r="J941" s="162">
        <v>19.622072072072072</v>
      </c>
    </row>
    <row r="942" spans="1:10" ht="17.100000000000001" customHeight="1">
      <c r="A942" s="359"/>
      <c r="B942" s="359"/>
      <c r="C942" s="279" t="s">
        <v>80</v>
      </c>
      <c r="D942" s="159">
        <v>2985.0202280405406</v>
      </c>
      <c r="E942" s="160">
        <v>2963.5310557432435</v>
      </c>
      <c r="F942" s="160">
        <v>1812.0815569594592</v>
      </c>
      <c r="G942" s="160">
        <v>642.07259138513507</v>
      </c>
      <c r="H942" s="161">
        <f t="shared" si="14"/>
        <v>0.607058384374489</v>
      </c>
      <c r="I942" s="160">
        <v>4.5050675675675675</v>
      </c>
      <c r="J942" s="168"/>
    </row>
    <row r="943" spans="1:10" ht="17.100000000000001" customHeight="1">
      <c r="A943" s="359"/>
      <c r="B943" s="359"/>
      <c r="C943" s="279" t="s">
        <v>81</v>
      </c>
      <c r="D943" s="159">
        <v>2810.4384290540538</v>
      </c>
      <c r="E943" s="160">
        <v>2769.9004222972967</v>
      </c>
      <c r="F943" s="160">
        <v>1721.4851857625486</v>
      </c>
      <c r="G943" s="160">
        <v>869.39600438786999</v>
      </c>
      <c r="H943" s="161">
        <f t="shared" si="14"/>
        <v>0.61253260984691682</v>
      </c>
      <c r="I943" s="160">
        <v>0.54</v>
      </c>
      <c r="J943" s="168"/>
    </row>
    <row r="944" spans="1:10" ht="17.100000000000001" customHeight="1">
      <c r="A944" s="359"/>
      <c r="B944" s="359"/>
      <c r="C944" s="279" t="s">
        <v>82</v>
      </c>
      <c r="D944" s="159">
        <v>15584.836539695945</v>
      </c>
      <c r="E944" s="160">
        <v>15200.275852759009</v>
      </c>
      <c r="F944" s="160">
        <v>6914.5117524324342</v>
      </c>
      <c r="G944" s="160">
        <v>2423.7805799473872</v>
      </c>
      <c r="H944" s="161">
        <f t="shared" si="14"/>
        <v>0.44366918670084005</v>
      </c>
      <c r="I944" s="160">
        <v>26.434976351351352</v>
      </c>
      <c r="J944" s="162">
        <v>18.028852702702704</v>
      </c>
    </row>
    <row r="945" spans="1:10" ht="17.100000000000001" customHeight="1">
      <c r="A945" s="359"/>
      <c r="B945" s="359"/>
      <c r="C945" s="279" t="s">
        <v>83</v>
      </c>
      <c r="D945" s="159">
        <v>1177.8032401719902</v>
      </c>
      <c r="E945" s="160">
        <v>1166.3556050368552</v>
      </c>
      <c r="F945" s="160">
        <v>525.03208410370598</v>
      </c>
      <c r="G945" s="160">
        <v>1303.624779896104</v>
      </c>
      <c r="H945" s="161">
        <f t="shared" si="14"/>
        <v>0.44577232104323089</v>
      </c>
      <c r="I945" s="160">
        <v>3.1781250000000001</v>
      </c>
      <c r="J945" s="162">
        <v>0.96187500000000004</v>
      </c>
    </row>
    <row r="946" spans="1:10" ht="17.100000000000001" customHeight="1">
      <c r="A946" s="359"/>
      <c r="B946" s="359"/>
      <c r="C946" s="279" t="s">
        <v>84</v>
      </c>
      <c r="D946" s="159">
        <v>4547.0377861768029</v>
      </c>
      <c r="E946" s="160">
        <v>4431.8431369650907</v>
      </c>
      <c r="F946" s="160">
        <v>3114.319482663288</v>
      </c>
      <c r="G946" s="160">
        <v>1848.2374500000001</v>
      </c>
      <c r="H946" s="161">
        <f t="shared" si="14"/>
        <v>0.68491172255725641</v>
      </c>
      <c r="I946" s="160">
        <v>1.3695405405405408</v>
      </c>
      <c r="J946" s="162">
        <v>1.3695405405405408</v>
      </c>
    </row>
    <row r="947" spans="1:10" ht="17.100000000000001" customHeight="1">
      <c r="A947" s="359"/>
      <c r="B947" s="359"/>
      <c r="C947" s="279" t="s">
        <v>85</v>
      </c>
      <c r="D947" s="159">
        <v>2723.8563830876319</v>
      </c>
      <c r="E947" s="160">
        <v>2660.7854371416861</v>
      </c>
      <c r="F947" s="160">
        <v>1199.0701559623258</v>
      </c>
      <c r="G947" s="160">
        <v>377.31142063267811</v>
      </c>
      <c r="H947" s="161">
        <f t="shared" si="14"/>
        <v>0.44021049105500848</v>
      </c>
      <c r="I947" s="160">
        <v>57.771667690417686</v>
      </c>
      <c r="J947" s="162">
        <v>7.6341144144144142</v>
      </c>
    </row>
    <row r="948" spans="1:10" ht="17.100000000000001" customHeight="1">
      <c r="A948" s="359"/>
      <c r="B948" s="359"/>
      <c r="C948" s="279" t="s">
        <v>86</v>
      </c>
      <c r="D948" s="159">
        <v>117.34104194692431</v>
      </c>
      <c r="E948" s="160">
        <v>84.765937996820355</v>
      </c>
      <c r="F948" s="160">
        <v>36.618885214626388</v>
      </c>
      <c r="G948" s="160">
        <v>14.531545945945945</v>
      </c>
      <c r="H948" s="161">
        <f t="shared" si="14"/>
        <v>0.31207226906328173</v>
      </c>
      <c r="I948" s="167"/>
      <c r="J948" s="168"/>
    </row>
    <row r="949" spans="1:10" ht="17.100000000000001" customHeight="1">
      <c r="A949" s="359"/>
      <c r="B949" s="359"/>
      <c r="C949" s="279" t="s">
        <v>87</v>
      </c>
      <c r="D949" s="159">
        <v>11398.105408783784</v>
      </c>
      <c r="E949" s="160">
        <v>11088.889584459461</v>
      </c>
      <c r="F949" s="160">
        <v>4022.9501632770261</v>
      </c>
      <c r="G949" s="160">
        <v>1437.6236557178379</v>
      </c>
      <c r="H949" s="161">
        <f t="shared" si="14"/>
        <v>0.35294902257850663</v>
      </c>
      <c r="I949" s="160">
        <v>102.34355067567569</v>
      </c>
      <c r="J949" s="162">
        <v>36.175692567567566</v>
      </c>
    </row>
    <row r="950" spans="1:10" ht="17.100000000000001" customHeight="1">
      <c r="A950" s="359"/>
      <c r="B950" s="359"/>
      <c r="C950" s="279" t="s">
        <v>19</v>
      </c>
      <c r="D950" s="163">
        <v>52981.739212567838</v>
      </c>
      <c r="E950" s="164">
        <v>51549.937157041146</v>
      </c>
      <c r="F950" s="164">
        <v>27113.1186532498</v>
      </c>
      <c r="G950" s="164">
        <v>12319.190761197635</v>
      </c>
      <c r="H950" s="165">
        <f t="shared" si="14"/>
        <v>0.51174459457567745</v>
      </c>
      <c r="I950" s="164">
        <v>269.67637692465195</v>
      </c>
      <c r="J950" s="166">
        <v>93.541113513513523</v>
      </c>
    </row>
    <row r="951" spans="1:10" ht="17.100000000000001" customHeight="1">
      <c r="A951" s="359"/>
      <c r="B951" s="359" t="s">
        <v>88</v>
      </c>
      <c r="C951" s="279" t="s">
        <v>89</v>
      </c>
      <c r="D951" s="159">
        <v>62.560975609756099</v>
      </c>
      <c r="E951" s="160">
        <v>4.1707317073170733</v>
      </c>
      <c r="F951" s="160">
        <v>1.8017560975609757</v>
      </c>
      <c r="G951" s="167"/>
      <c r="H951" s="161">
        <f t="shared" si="14"/>
        <v>2.8799999999999999E-2</v>
      </c>
      <c r="I951" s="167"/>
      <c r="J951" s="168"/>
    </row>
    <row r="952" spans="1:10" ht="17.100000000000001" customHeight="1">
      <c r="A952" s="359"/>
      <c r="B952" s="359"/>
      <c r="C952" s="279" t="s">
        <v>91</v>
      </c>
      <c r="D952" s="159">
        <v>128.59756097560975</v>
      </c>
      <c r="E952" s="160">
        <v>34.408536585365852</v>
      </c>
      <c r="F952" s="160">
        <v>6.726</v>
      </c>
      <c r="G952" s="160">
        <v>35.472073170731711</v>
      </c>
      <c r="H952" s="161">
        <f t="shared" si="14"/>
        <v>5.2302702702702701E-2</v>
      </c>
      <c r="I952" s="167"/>
      <c r="J952" s="168"/>
    </row>
    <row r="953" spans="1:10" ht="17.100000000000001" customHeight="1">
      <c r="A953" s="359"/>
      <c r="B953" s="359"/>
      <c r="C953" s="279" t="s">
        <v>92</v>
      </c>
      <c r="D953" s="159">
        <v>811.59362574298018</v>
      </c>
      <c r="E953" s="160">
        <v>643.72985242877633</v>
      </c>
      <c r="F953" s="160">
        <v>298.36147292477972</v>
      </c>
      <c r="G953" s="160">
        <v>122.06090051240008</v>
      </c>
      <c r="H953" s="161">
        <f t="shared" si="14"/>
        <v>0.36762421914248306</v>
      </c>
      <c r="I953" s="160">
        <v>9.2947735191637637</v>
      </c>
      <c r="J953" s="162">
        <v>9.2947735191637637</v>
      </c>
    </row>
    <row r="954" spans="1:10" ht="17.100000000000001" customHeight="1">
      <c r="A954" s="359"/>
      <c r="B954" s="359"/>
      <c r="C954" s="279" t="s">
        <v>93</v>
      </c>
      <c r="D954" s="159">
        <v>1146.4239854478378</v>
      </c>
      <c r="E954" s="160">
        <v>649.70717872514865</v>
      </c>
      <c r="F954" s="160">
        <v>303.03839576962497</v>
      </c>
      <c r="G954" s="160">
        <v>71.233714285714285</v>
      </c>
      <c r="H954" s="161">
        <f t="shared" si="14"/>
        <v>0.26433361445350989</v>
      </c>
      <c r="I954" s="160">
        <v>18.351219512195122</v>
      </c>
      <c r="J954" s="168"/>
    </row>
    <row r="955" spans="1:10" ht="17.100000000000001" customHeight="1">
      <c r="A955" s="359"/>
      <c r="B955" s="359"/>
      <c r="C955" s="279" t="s">
        <v>94</v>
      </c>
      <c r="D955" s="159">
        <v>32.562051649928264</v>
      </c>
      <c r="E955" s="160">
        <v>0</v>
      </c>
      <c r="F955" s="160">
        <v>0</v>
      </c>
      <c r="G955" s="167"/>
      <c r="H955" s="161">
        <f t="shared" si="14"/>
        <v>0</v>
      </c>
      <c r="I955" s="160">
        <v>2.0390243902439025</v>
      </c>
      <c r="J955" s="168"/>
    </row>
    <row r="956" spans="1:10" ht="17.100000000000001" customHeight="1">
      <c r="A956" s="359"/>
      <c r="B956" s="359"/>
      <c r="C956" s="279" t="s">
        <v>95</v>
      </c>
      <c r="D956" s="159">
        <v>260.96864111498263</v>
      </c>
      <c r="E956" s="160">
        <v>16.682926829268293</v>
      </c>
      <c r="F956" s="160">
        <v>5.4052682926829272</v>
      </c>
      <c r="G956" s="167"/>
      <c r="H956" s="161">
        <f t="shared" si="14"/>
        <v>2.0712328767123284E-2</v>
      </c>
      <c r="I956" s="167"/>
      <c r="J956" s="168"/>
    </row>
    <row r="957" spans="1:10" ht="17.100000000000001" customHeight="1">
      <c r="A957" s="359"/>
      <c r="B957" s="359"/>
      <c r="C957" s="279" t="s">
        <v>96</v>
      </c>
      <c r="D957" s="159">
        <v>613.37255427499326</v>
      </c>
      <c r="E957" s="160">
        <v>363.42484253551328</v>
      </c>
      <c r="F957" s="160">
        <v>346.59550469043154</v>
      </c>
      <c r="G957" s="160">
        <v>72.670829268292692</v>
      </c>
      <c r="H957" s="161">
        <f t="shared" si="14"/>
        <v>0.56506523201075998</v>
      </c>
      <c r="I957" s="167"/>
      <c r="J957" s="168"/>
    </row>
    <row r="958" spans="1:10" ht="17.100000000000001" customHeight="1">
      <c r="A958" s="359"/>
      <c r="B958" s="359"/>
      <c r="C958" s="279" t="s">
        <v>97</v>
      </c>
      <c r="D958" s="159">
        <v>1119.5537192362872</v>
      </c>
      <c r="E958" s="160">
        <v>886.4822414744508</v>
      </c>
      <c r="F958" s="160">
        <v>484.57516720008834</v>
      </c>
      <c r="G958" s="160">
        <v>266.74423087959383</v>
      </c>
      <c r="H958" s="161">
        <f t="shared" si="14"/>
        <v>0.4328288664260303</v>
      </c>
      <c r="I958" s="167"/>
      <c r="J958" s="168"/>
    </row>
    <row r="959" spans="1:10" ht="17.100000000000001" customHeight="1">
      <c r="A959" s="359"/>
      <c r="B959" s="359"/>
      <c r="C959" s="279" t="s">
        <v>98</v>
      </c>
      <c r="D959" s="159">
        <v>988.32741340438622</v>
      </c>
      <c r="E959" s="160">
        <v>753.51997181799561</v>
      </c>
      <c r="F959" s="160">
        <v>269.99502694199634</v>
      </c>
      <c r="G959" s="160">
        <v>72.538033170731708</v>
      </c>
      <c r="H959" s="161">
        <f t="shared" si="14"/>
        <v>0.27318378836824248</v>
      </c>
      <c r="I959" s="160">
        <v>48.917647058823526</v>
      </c>
      <c r="J959" s="168"/>
    </row>
    <row r="960" spans="1:10" ht="17.100000000000001" customHeight="1">
      <c r="A960" s="359"/>
      <c r="B960" s="359"/>
      <c r="C960" s="279" t="s">
        <v>99</v>
      </c>
      <c r="D960" s="159">
        <v>113.77837159253946</v>
      </c>
      <c r="E960" s="160">
        <v>50.048780487804883</v>
      </c>
      <c r="F960" s="160">
        <v>32.431609756097565</v>
      </c>
      <c r="G960" s="160">
        <v>2.7787082926829272</v>
      </c>
      <c r="H960" s="161">
        <f t="shared" si="14"/>
        <v>0.28504195746658173</v>
      </c>
      <c r="I960" s="167"/>
      <c r="J960" s="168"/>
    </row>
    <row r="961" spans="1:10" ht="17.100000000000001" customHeight="1">
      <c r="A961" s="359"/>
      <c r="B961" s="359"/>
      <c r="C961" s="279" t="s">
        <v>19</v>
      </c>
      <c r="D961" s="163">
        <v>5277.7388990493009</v>
      </c>
      <c r="E961" s="164">
        <v>3402.1750625916411</v>
      </c>
      <c r="F961" s="164">
        <v>1748.9302016732627</v>
      </c>
      <c r="G961" s="164">
        <v>643.49848958014718</v>
      </c>
      <c r="H961" s="165">
        <f t="shared" si="14"/>
        <v>0.33137868983785917</v>
      </c>
      <c r="I961" s="164">
        <v>78.602664480426313</v>
      </c>
      <c r="J961" s="166">
        <v>9.2947735191637637</v>
      </c>
    </row>
    <row r="962" spans="1:10" ht="17.100000000000001" customHeight="1">
      <c r="A962" s="359"/>
      <c r="B962" s="359" t="s">
        <v>100</v>
      </c>
      <c r="C962" s="279" t="s">
        <v>101</v>
      </c>
      <c r="D962" s="159">
        <v>209.64745145631073</v>
      </c>
      <c r="E962" s="160">
        <v>0</v>
      </c>
      <c r="F962" s="160">
        <v>0</v>
      </c>
      <c r="G962" s="167"/>
      <c r="H962" s="161">
        <f t="shared" si="14"/>
        <v>0</v>
      </c>
      <c r="I962" s="160">
        <v>0.62233009708737874</v>
      </c>
      <c r="J962" s="168"/>
    </row>
    <row r="963" spans="1:10" ht="17.100000000000001" customHeight="1">
      <c r="A963" s="359"/>
      <c r="B963" s="359"/>
      <c r="C963" s="279" t="s">
        <v>103</v>
      </c>
      <c r="D963" s="159">
        <v>392.71765776699033</v>
      </c>
      <c r="E963" s="160">
        <v>2.9171723300970878</v>
      </c>
      <c r="F963" s="160">
        <v>5.0408737864077677</v>
      </c>
      <c r="G963" s="167"/>
      <c r="H963" s="161">
        <f t="shared" ref="H963:H1026" si="15">IFERROR((F963/D963),0)</f>
        <v>1.2835872507160475E-2</v>
      </c>
      <c r="I963" s="160">
        <v>2.3337378640776705</v>
      </c>
      <c r="J963" s="168"/>
    </row>
    <row r="964" spans="1:10" ht="17.100000000000001" customHeight="1">
      <c r="A964" s="359"/>
      <c r="B964" s="359"/>
      <c r="C964" s="279" t="s">
        <v>104</v>
      </c>
      <c r="D964" s="159">
        <v>271.27272114347358</v>
      </c>
      <c r="E964" s="160">
        <v>0</v>
      </c>
      <c r="F964" s="160">
        <v>0</v>
      </c>
      <c r="G964" s="167"/>
      <c r="H964" s="161">
        <f t="shared" si="15"/>
        <v>0</v>
      </c>
      <c r="I964" s="167"/>
      <c r="J964" s="168"/>
    </row>
    <row r="965" spans="1:10" ht="17.100000000000001" customHeight="1">
      <c r="A965" s="359"/>
      <c r="B965" s="359"/>
      <c r="C965" s="279" t="s">
        <v>105</v>
      </c>
      <c r="D965" s="159">
        <v>94.158543689320396</v>
      </c>
      <c r="E965" s="160">
        <v>0</v>
      </c>
      <c r="F965" s="160">
        <v>0</v>
      </c>
      <c r="G965" s="167"/>
      <c r="H965" s="161">
        <f t="shared" si="15"/>
        <v>0</v>
      </c>
      <c r="I965" s="167"/>
      <c r="J965" s="168"/>
    </row>
    <row r="966" spans="1:10" ht="17.100000000000001" customHeight="1">
      <c r="A966" s="359"/>
      <c r="B966" s="359"/>
      <c r="C966" s="279" t="s">
        <v>106</v>
      </c>
      <c r="D966" s="159">
        <v>377.67657766990294</v>
      </c>
      <c r="E966" s="160">
        <v>0</v>
      </c>
      <c r="F966" s="160">
        <v>0</v>
      </c>
      <c r="G966" s="167"/>
      <c r="H966" s="161">
        <f t="shared" si="15"/>
        <v>0</v>
      </c>
      <c r="I966" s="160">
        <v>30.743106796116507</v>
      </c>
      <c r="J966" s="168"/>
    </row>
    <row r="967" spans="1:10" ht="17.100000000000001" customHeight="1">
      <c r="A967" s="359"/>
      <c r="B967" s="359"/>
      <c r="C967" s="279" t="s">
        <v>107</v>
      </c>
      <c r="D967" s="159">
        <v>28.393810679611647</v>
      </c>
      <c r="E967" s="160">
        <v>0</v>
      </c>
      <c r="F967" s="160">
        <v>0</v>
      </c>
      <c r="G967" s="167"/>
      <c r="H967" s="161">
        <f t="shared" si="15"/>
        <v>0</v>
      </c>
      <c r="I967" s="167"/>
      <c r="J967" s="168"/>
    </row>
    <row r="968" spans="1:10" ht="17.100000000000001" customHeight="1">
      <c r="A968" s="359"/>
      <c r="B968" s="359"/>
      <c r="C968" s="279" t="s">
        <v>108</v>
      </c>
      <c r="D968" s="159">
        <v>5.375</v>
      </c>
      <c r="E968" s="160">
        <v>0</v>
      </c>
      <c r="F968" s="160">
        <v>0</v>
      </c>
      <c r="G968" s="167"/>
      <c r="H968" s="161">
        <f t="shared" si="15"/>
        <v>0</v>
      </c>
      <c r="I968" s="167"/>
      <c r="J968" s="168"/>
    </row>
    <row r="969" spans="1:10" ht="17.100000000000001" customHeight="1">
      <c r="A969" s="359"/>
      <c r="B969" s="359"/>
      <c r="C969" s="279" t="s">
        <v>109</v>
      </c>
      <c r="D969" s="159">
        <v>35.783980582524272</v>
      </c>
      <c r="E969" s="160">
        <v>0</v>
      </c>
      <c r="F969" s="160">
        <v>0</v>
      </c>
      <c r="G969" s="167"/>
      <c r="H969" s="161">
        <f t="shared" si="15"/>
        <v>0</v>
      </c>
      <c r="I969" s="167"/>
      <c r="J969" s="168"/>
    </row>
    <row r="970" spans="1:10" ht="17.100000000000001" customHeight="1">
      <c r="A970" s="359"/>
      <c r="B970" s="359"/>
      <c r="C970" s="279" t="s">
        <v>110</v>
      </c>
      <c r="D970" s="159">
        <v>131.07827669902912</v>
      </c>
      <c r="E970" s="160">
        <v>0</v>
      </c>
      <c r="F970" s="160">
        <v>0</v>
      </c>
      <c r="G970" s="167"/>
      <c r="H970" s="161">
        <f t="shared" si="15"/>
        <v>0</v>
      </c>
      <c r="I970" s="167"/>
      <c r="J970" s="168"/>
    </row>
    <row r="971" spans="1:10" ht="17.100000000000001" customHeight="1">
      <c r="A971" s="359"/>
      <c r="B971" s="359"/>
      <c r="C971" s="279" t="s">
        <v>111</v>
      </c>
      <c r="D971" s="159">
        <v>309.86852750809066</v>
      </c>
      <c r="E971" s="160">
        <v>0</v>
      </c>
      <c r="F971" s="160">
        <v>0</v>
      </c>
      <c r="G971" s="167"/>
      <c r="H971" s="161">
        <f t="shared" si="15"/>
        <v>0</v>
      </c>
      <c r="I971" s="167"/>
      <c r="J971" s="168"/>
    </row>
    <row r="972" spans="1:10" ht="17.100000000000001" customHeight="1">
      <c r="A972" s="359"/>
      <c r="B972" s="359"/>
      <c r="C972" s="279" t="s">
        <v>112</v>
      </c>
      <c r="D972" s="159">
        <v>168.68257281553397</v>
      </c>
      <c r="E972" s="160">
        <v>5.4453883495145634</v>
      </c>
      <c r="F972" s="160">
        <v>0.59725019417475744</v>
      </c>
      <c r="G972" s="167"/>
      <c r="H972" s="161">
        <f t="shared" si="15"/>
        <v>3.5406751521859445E-3</v>
      </c>
      <c r="I972" s="160">
        <v>0.65344660194174764</v>
      </c>
      <c r="J972" s="168"/>
    </row>
    <row r="973" spans="1:10" ht="17.100000000000001" customHeight="1">
      <c r="A973" s="359"/>
      <c r="B973" s="359"/>
      <c r="C973" s="279" t="s">
        <v>113</v>
      </c>
      <c r="D973" s="159">
        <v>101.58009708737865</v>
      </c>
      <c r="E973" s="160">
        <v>0</v>
      </c>
      <c r="F973" s="160">
        <v>0</v>
      </c>
      <c r="G973" s="167"/>
      <c r="H973" s="161">
        <f t="shared" si="15"/>
        <v>0</v>
      </c>
      <c r="I973" s="167"/>
      <c r="J973" s="168"/>
    </row>
    <row r="974" spans="1:10" ht="17.100000000000001" customHeight="1">
      <c r="A974" s="359"/>
      <c r="B974" s="359"/>
      <c r="C974" s="279" t="s">
        <v>114</v>
      </c>
      <c r="D974" s="159">
        <v>30.107056171983356</v>
      </c>
      <c r="E974" s="160">
        <v>0</v>
      </c>
      <c r="F974" s="160">
        <v>0</v>
      </c>
      <c r="G974" s="167"/>
      <c r="H974" s="161">
        <f t="shared" si="15"/>
        <v>0</v>
      </c>
      <c r="I974" s="167"/>
      <c r="J974" s="168"/>
    </row>
    <row r="975" spans="1:10" ht="17.100000000000001" customHeight="1">
      <c r="A975" s="359"/>
      <c r="B975" s="359"/>
      <c r="C975" s="279" t="s">
        <v>19</v>
      </c>
      <c r="D975" s="163">
        <v>2156.3422732701497</v>
      </c>
      <c r="E975" s="164">
        <v>8.3625606796116507</v>
      </c>
      <c r="F975" s="164">
        <v>5.6381239805825274</v>
      </c>
      <c r="G975" s="169"/>
      <c r="H975" s="165">
        <f t="shared" si="15"/>
        <v>2.6146702452909593E-3</v>
      </c>
      <c r="I975" s="164">
        <v>34.352621359223299</v>
      </c>
      <c r="J975" s="170"/>
    </row>
    <row r="976" spans="1:10" ht="17.100000000000001" customHeight="1">
      <c r="A976" s="359"/>
      <c r="B976" s="359" t="s">
        <v>116</v>
      </c>
      <c r="C976" s="279" t="s">
        <v>118</v>
      </c>
      <c r="D976" s="159">
        <v>154.47641025641025</v>
      </c>
      <c r="E976" s="160">
        <v>40.830769230769235</v>
      </c>
      <c r="F976" s="160">
        <v>17.638892307692309</v>
      </c>
      <c r="G976" s="167"/>
      <c r="H976" s="161">
        <f t="shared" si="15"/>
        <v>0.11418502202643173</v>
      </c>
      <c r="I976" s="167"/>
      <c r="J976" s="168"/>
    </row>
    <row r="977" spans="1:10" ht="17.100000000000001" customHeight="1">
      <c r="A977" s="359"/>
      <c r="B977" s="359"/>
      <c r="C977" s="279" t="s">
        <v>119</v>
      </c>
      <c r="D977" s="159">
        <v>10.207692307692309</v>
      </c>
      <c r="E977" s="160">
        <v>0</v>
      </c>
      <c r="F977" s="160">
        <v>0</v>
      </c>
      <c r="G977" s="167"/>
      <c r="H977" s="161">
        <f t="shared" si="15"/>
        <v>0</v>
      </c>
      <c r="I977" s="167"/>
      <c r="J977" s="168"/>
    </row>
    <row r="978" spans="1:10" ht="17.100000000000001" customHeight="1">
      <c r="A978" s="359"/>
      <c r="B978" s="359"/>
      <c r="C978" s="279" t="s">
        <v>120</v>
      </c>
      <c r="D978" s="159">
        <v>73.843010989010992</v>
      </c>
      <c r="E978" s="160">
        <v>8.9165604395604401</v>
      </c>
      <c r="F978" s="160">
        <v>2.9792644688644687</v>
      </c>
      <c r="G978" s="167"/>
      <c r="H978" s="161">
        <f t="shared" si="15"/>
        <v>4.0345923452496137E-2</v>
      </c>
      <c r="I978" s="167"/>
      <c r="J978" s="168"/>
    </row>
    <row r="979" spans="1:10" ht="17.100000000000001" customHeight="1">
      <c r="A979" s="359"/>
      <c r="B979" s="359"/>
      <c r="C979" s="279" t="s">
        <v>121</v>
      </c>
      <c r="D979" s="159">
        <v>115.39175824175825</v>
      </c>
      <c r="E979" s="160">
        <v>56.142307692307696</v>
      </c>
      <c r="F979" s="160">
        <v>57.326400000000007</v>
      </c>
      <c r="G979" s="160">
        <v>6.614584615384616</v>
      </c>
      <c r="H979" s="161">
        <f t="shared" si="15"/>
        <v>0.49679804583525783</v>
      </c>
      <c r="I979" s="167"/>
      <c r="J979" s="168"/>
    </row>
    <row r="980" spans="1:10" ht="17.100000000000001" customHeight="1">
      <c r="A980" s="359"/>
      <c r="B980" s="359"/>
      <c r="C980" s="279" t="s">
        <v>123</v>
      </c>
      <c r="D980" s="159">
        <v>320.10395104895105</v>
      </c>
      <c r="E980" s="160">
        <v>62.011730769230788</v>
      </c>
      <c r="F980" s="160">
        <v>47.869993846153854</v>
      </c>
      <c r="G980" s="167"/>
      <c r="H980" s="161">
        <f t="shared" si="15"/>
        <v>0.14954515147122774</v>
      </c>
      <c r="I980" s="167"/>
      <c r="J980" s="168"/>
    </row>
    <row r="981" spans="1:10" ht="17.100000000000001" customHeight="1">
      <c r="A981" s="359"/>
      <c r="B981" s="359"/>
      <c r="C981" s="279" t="s">
        <v>125</v>
      </c>
      <c r="D981" s="159">
        <v>53.08</v>
      </c>
      <c r="E981" s="160">
        <v>0</v>
      </c>
      <c r="F981" s="160">
        <v>0</v>
      </c>
      <c r="G981" s="167"/>
      <c r="H981" s="161">
        <f t="shared" si="15"/>
        <v>0</v>
      </c>
      <c r="I981" s="167"/>
      <c r="J981" s="168"/>
    </row>
    <row r="982" spans="1:10" ht="17.100000000000001" customHeight="1">
      <c r="A982" s="359"/>
      <c r="B982" s="359"/>
      <c r="C982" s="279" t="s">
        <v>128</v>
      </c>
      <c r="D982" s="159">
        <v>402.257239010989</v>
      </c>
      <c r="E982" s="160">
        <v>19.641101648351651</v>
      </c>
      <c r="F982" s="160">
        <v>10.44629175824176</v>
      </c>
      <c r="G982" s="167"/>
      <c r="H982" s="161">
        <f t="shared" si="15"/>
        <v>2.5969182764555256E-2</v>
      </c>
      <c r="I982" s="167"/>
      <c r="J982" s="168"/>
    </row>
    <row r="983" spans="1:10" ht="17.100000000000001" customHeight="1">
      <c r="A983" s="359"/>
      <c r="B983" s="359"/>
      <c r="C983" s="279" t="s">
        <v>130</v>
      </c>
      <c r="D983" s="159">
        <v>51.038461538461547</v>
      </c>
      <c r="E983" s="160">
        <v>7.6557692307692315</v>
      </c>
      <c r="F983" s="160">
        <v>0.73699538461538472</v>
      </c>
      <c r="G983" s="167"/>
      <c r="H983" s="161">
        <f t="shared" si="15"/>
        <v>1.444E-2</v>
      </c>
      <c r="I983" s="167"/>
      <c r="J983" s="168"/>
    </row>
    <row r="984" spans="1:10" ht="17.100000000000001" customHeight="1">
      <c r="A984" s="359"/>
      <c r="B984" s="359"/>
      <c r="C984" s="279" t="s">
        <v>132</v>
      </c>
      <c r="D984" s="159">
        <v>284.61962637362643</v>
      </c>
      <c r="E984" s="160">
        <v>0.69995604395604405</v>
      </c>
      <c r="F984" s="160">
        <v>0.48576949450549456</v>
      </c>
      <c r="G984" s="167"/>
      <c r="H984" s="161">
        <f t="shared" si="15"/>
        <v>1.7067322471564707E-3</v>
      </c>
      <c r="I984" s="167"/>
      <c r="J984" s="168"/>
    </row>
    <row r="985" spans="1:10" ht="17.100000000000001" customHeight="1">
      <c r="A985" s="359"/>
      <c r="B985" s="359"/>
      <c r="C985" s="279" t="s">
        <v>19</v>
      </c>
      <c r="D985" s="163">
        <v>1465.0181497668998</v>
      </c>
      <c r="E985" s="164">
        <v>195.89819505494506</v>
      </c>
      <c r="F985" s="164">
        <v>137.48360726007328</v>
      </c>
      <c r="G985" s="164">
        <v>6.614584615384616</v>
      </c>
      <c r="H985" s="165">
        <f t="shared" si="15"/>
        <v>9.3844303077029054E-2</v>
      </c>
      <c r="I985" s="169"/>
      <c r="J985" s="170"/>
    </row>
    <row r="986" spans="1:10" ht="17.100000000000001" customHeight="1">
      <c r="A986" s="359" t="s">
        <v>151</v>
      </c>
      <c r="B986" s="359" t="s">
        <v>5</v>
      </c>
      <c r="C986" s="279" t="s">
        <v>9</v>
      </c>
      <c r="D986" s="159">
        <v>66.058823529411768</v>
      </c>
      <c r="E986" s="160">
        <v>49.544117647058826</v>
      </c>
      <c r="F986" s="160">
        <v>5.9452941176470588</v>
      </c>
      <c r="G986" s="167"/>
      <c r="H986" s="161">
        <f t="shared" si="15"/>
        <v>0.09</v>
      </c>
      <c r="I986" s="160">
        <v>1.6514705882352942</v>
      </c>
      <c r="J986" s="168"/>
    </row>
    <row r="987" spans="1:10" ht="17.100000000000001" customHeight="1">
      <c r="A987" s="359"/>
      <c r="B987" s="359"/>
      <c r="C987" s="279" t="s">
        <v>11</v>
      </c>
      <c r="D987" s="159">
        <v>12.75</v>
      </c>
      <c r="E987" s="160">
        <v>6.375</v>
      </c>
      <c r="F987" s="160">
        <v>5.508</v>
      </c>
      <c r="G987" s="167"/>
      <c r="H987" s="161">
        <f t="shared" si="15"/>
        <v>0.432</v>
      </c>
      <c r="I987" s="167"/>
      <c r="J987" s="168"/>
    </row>
    <row r="988" spans="1:10" ht="17.100000000000001" customHeight="1">
      <c r="A988" s="359"/>
      <c r="B988" s="359"/>
      <c r="C988" s="279" t="s">
        <v>18</v>
      </c>
      <c r="D988" s="159">
        <v>5.1608455882352935</v>
      </c>
      <c r="E988" s="160">
        <v>0</v>
      </c>
      <c r="F988" s="160">
        <v>0</v>
      </c>
      <c r="G988" s="167"/>
      <c r="H988" s="161">
        <f t="shared" si="15"/>
        <v>0</v>
      </c>
      <c r="I988" s="167"/>
      <c r="J988" s="168"/>
    </row>
    <row r="989" spans="1:10" ht="17.100000000000001" customHeight="1">
      <c r="A989" s="359"/>
      <c r="B989" s="359"/>
      <c r="C989" s="279" t="s">
        <v>19</v>
      </c>
      <c r="D989" s="163">
        <v>83.969669117647072</v>
      </c>
      <c r="E989" s="164">
        <v>55.919117647058826</v>
      </c>
      <c r="F989" s="164">
        <v>11.453294117647058</v>
      </c>
      <c r="G989" s="169"/>
      <c r="H989" s="165">
        <f t="shared" si="15"/>
        <v>0.13639799034577871</v>
      </c>
      <c r="I989" s="164">
        <v>1.6514705882352942</v>
      </c>
      <c r="J989" s="170"/>
    </row>
    <row r="990" spans="1:10" ht="17.100000000000001" customHeight="1">
      <c r="A990" s="359"/>
      <c r="B990" s="359" t="s">
        <v>20</v>
      </c>
      <c r="C990" s="279" t="s">
        <v>27</v>
      </c>
      <c r="D990" s="159">
        <v>52.844444444444441</v>
      </c>
      <c r="E990" s="160">
        <v>21.422222222222221</v>
      </c>
      <c r="F990" s="160">
        <v>4.6271999999999993</v>
      </c>
      <c r="G990" s="167"/>
      <c r="H990" s="161">
        <f t="shared" si="15"/>
        <v>8.7562657695542459E-2</v>
      </c>
      <c r="I990" s="167"/>
      <c r="J990" s="168"/>
    </row>
    <row r="991" spans="1:10" ht="17.100000000000001" customHeight="1">
      <c r="A991" s="359"/>
      <c r="B991" s="359"/>
      <c r="C991" s="279" t="s">
        <v>19</v>
      </c>
      <c r="D991" s="163">
        <v>52.844444444444441</v>
      </c>
      <c r="E991" s="164">
        <v>21.422222222222221</v>
      </c>
      <c r="F991" s="164">
        <v>4.6271999999999993</v>
      </c>
      <c r="G991" s="169"/>
      <c r="H991" s="165">
        <f t="shared" si="15"/>
        <v>8.7562657695542459E-2</v>
      </c>
      <c r="I991" s="169"/>
      <c r="J991" s="170"/>
    </row>
    <row r="992" spans="1:10" ht="17.100000000000001" customHeight="1">
      <c r="A992" s="359"/>
      <c r="B992" s="359" t="s">
        <v>47</v>
      </c>
      <c r="C992" s="279" t="s">
        <v>51</v>
      </c>
      <c r="D992" s="159">
        <v>9.14</v>
      </c>
      <c r="E992" s="160">
        <v>9.14</v>
      </c>
      <c r="F992" s="160">
        <v>3.2904</v>
      </c>
      <c r="G992" s="167"/>
      <c r="H992" s="161">
        <f t="shared" si="15"/>
        <v>0.36</v>
      </c>
      <c r="I992" s="167"/>
      <c r="J992" s="168"/>
    </row>
    <row r="993" spans="1:10" ht="17.100000000000001" customHeight="1">
      <c r="A993" s="359"/>
      <c r="B993" s="359"/>
      <c r="C993" s="279" t="s">
        <v>52</v>
      </c>
      <c r="D993" s="159">
        <v>99.397500000000008</v>
      </c>
      <c r="E993" s="160">
        <v>99.397500000000008</v>
      </c>
      <c r="F993" s="160">
        <v>107.34930000000001</v>
      </c>
      <c r="G993" s="167"/>
      <c r="H993" s="161">
        <f t="shared" si="15"/>
        <v>1.08</v>
      </c>
      <c r="I993" s="167"/>
      <c r="J993" s="168"/>
    </row>
    <row r="994" spans="1:10" ht="17.100000000000001" customHeight="1">
      <c r="A994" s="359"/>
      <c r="B994" s="359"/>
      <c r="C994" s="279" t="s">
        <v>19</v>
      </c>
      <c r="D994" s="163">
        <v>108.53750000000001</v>
      </c>
      <c r="E994" s="164">
        <v>108.53750000000001</v>
      </c>
      <c r="F994" s="164">
        <v>110.6397</v>
      </c>
      <c r="G994" s="169"/>
      <c r="H994" s="165">
        <f t="shared" si="15"/>
        <v>1.0193684210526315</v>
      </c>
      <c r="I994" s="169"/>
      <c r="J994" s="170"/>
    </row>
    <row r="995" spans="1:10" ht="17.100000000000001" customHeight="1">
      <c r="A995" s="359"/>
      <c r="B995" s="359" t="s">
        <v>75</v>
      </c>
      <c r="C995" s="279" t="s">
        <v>79</v>
      </c>
      <c r="D995" s="159">
        <v>200.79729729729729</v>
      </c>
      <c r="E995" s="160">
        <v>191.78716216216216</v>
      </c>
      <c r="F995" s="160">
        <v>93.139054054054057</v>
      </c>
      <c r="G995" s="167"/>
      <c r="H995" s="161">
        <f t="shared" si="15"/>
        <v>0.46384615384615385</v>
      </c>
      <c r="I995" s="167"/>
      <c r="J995" s="168"/>
    </row>
    <row r="996" spans="1:10" ht="17.100000000000001" customHeight="1">
      <c r="A996" s="359"/>
      <c r="B996" s="359"/>
      <c r="C996" s="279" t="s">
        <v>81</v>
      </c>
      <c r="D996" s="159">
        <v>25.028153153153156</v>
      </c>
      <c r="E996" s="160">
        <v>25.028153153153156</v>
      </c>
      <c r="F996" s="160">
        <v>7.3522702702702709</v>
      </c>
      <c r="G996" s="167"/>
      <c r="H996" s="161">
        <f t="shared" si="15"/>
        <v>0.29376000000000002</v>
      </c>
      <c r="I996" s="167"/>
      <c r="J996" s="168"/>
    </row>
    <row r="997" spans="1:10" ht="17.100000000000001" customHeight="1">
      <c r="A997" s="359"/>
      <c r="B997" s="359"/>
      <c r="C997" s="279" t="s">
        <v>82</v>
      </c>
      <c r="D997" s="159">
        <v>259.4918918918919</v>
      </c>
      <c r="E997" s="160">
        <v>259.4918918918919</v>
      </c>
      <c r="F997" s="160">
        <v>81.739945945945948</v>
      </c>
      <c r="G997" s="167"/>
      <c r="H997" s="161">
        <f t="shared" si="15"/>
        <v>0.315</v>
      </c>
      <c r="I997" s="167"/>
      <c r="J997" s="168"/>
    </row>
    <row r="998" spans="1:10" ht="17.100000000000001" customHeight="1">
      <c r="A998" s="359"/>
      <c r="B998" s="359"/>
      <c r="C998" s="279" t="s">
        <v>83</v>
      </c>
      <c r="D998" s="159">
        <v>4.875</v>
      </c>
      <c r="E998" s="160">
        <v>4.875</v>
      </c>
      <c r="F998" s="160">
        <v>0.52649999999999997</v>
      </c>
      <c r="G998" s="167"/>
      <c r="H998" s="161">
        <f t="shared" si="15"/>
        <v>0.108</v>
      </c>
      <c r="I998" s="167"/>
      <c r="J998" s="168"/>
    </row>
    <row r="999" spans="1:10" ht="17.100000000000001" customHeight="1">
      <c r="A999" s="359"/>
      <c r="B999" s="359"/>
      <c r="C999" s="279" t="s">
        <v>84</v>
      </c>
      <c r="D999" s="159">
        <v>55.142027027027027</v>
      </c>
      <c r="E999" s="160">
        <v>55.142027027027027</v>
      </c>
      <c r="F999" s="160">
        <v>73.522702702702702</v>
      </c>
      <c r="G999" s="167"/>
      <c r="H999" s="161">
        <f t="shared" si="15"/>
        <v>1.3333333333333333</v>
      </c>
      <c r="I999" s="160">
        <v>3.4038288288288285</v>
      </c>
      <c r="J999" s="162">
        <v>3.4038288288288285</v>
      </c>
    </row>
    <row r="1000" spans="1:10" ht="17.100000000000001" customHeight="1">
      <c r="A1000" s="359"/>
      <c r="B1000" s="359"/>
      <c r="C1000" s="279" t="s">
        <v>87</v>
      </c>
      <c r="D1000" s="159">
        <v>140.55810810810812</v>
      </c>
      <c r="E1000" s="160">
        <v>140.55810810810812</v>
      </c>
      <c r="F1000" s="160">
        <v>12.65022972972973</v>
      </c>
      <c r="G1000" s="167"/>
      <c r="H1000" s="161">
        <f t="shared" si="15"/>
        <v>0.09</v>
      </c>
      <c r="I1000" s="167"/>
      <c r="J1000" s="168"/>
    </row>
    <row r="1001" spans="1:10" ht="17.100000000000001" customHeight="1">
      <c r="A1001" s="359"/>
      <c r="B1001" s="359"/>
      <c r="C1001" s="279" t="s">
        <v>19</v>
      </c>
      <c r="D1001" s="163">
        <v>685.89247747747743</v>
      </c>
      <c r="E1001" s="164">
        <v>676.88234234234233</v>
      </c>
      <c r="F1001" s="164">
        <v>268.93070270270272</v>
      </c>
      <c r="G1001" s="169"/>
      <c r="H1001" s="165">
        <f t="shared" si="15"/>
        <v>0.39208871876209428</v>
      </c>
      <c r="I1001" s="164">
        <v>3.4038288288288285</v>
      </c>
      <c r="J1001" s="166">
        <v>3.4038288288288285</v>
      </c>
    </row>
    <row r="1002" spans="1:10" ht="17.100000000000001" customHeight="1">
      <c r="A1002" s="359"/>
      <c r="B1002" s="359" t="s">
        <v>88</v>
      </c>
      <c r="C1002" s="279" t="s">
        <v>93</v>
      </c>
      <c r="D1002" s="159">
        <v>35.749128919860624</v>
      </c>
      <c r="E1002" s="160">
        <v>35.749128919860624</v>
      </c>
      <c r="F1002" s="160">
        <v>46.330871080139367</v>
      </c>
      <c r="G1002" s="167"/>
      <c r="H1002" s="161">
        <f t="shared" si="15"/>
        <v>1.296</v>
      </c>
      <c r="I1002" s="167"/>
      <c r="J1002" s="168"/>
    </row>
    <row r="1003" spans="1:10" ht="17.100000000000001" customHeight="1">
      <c r="A1003" s="359"/>
      <c r="B1003" s="359"/>
      <c r="C1003" s="279" t="s">
        <v>96</v>
      </c>
      <c r="D1003" s="159">
        <v>11.121951219512194</v>
      </c>
      <c r="E1003" s="160">
        <v>5.5609756097560972</v>
      </c>
      <c r="F1003" s="160">
        <v>6.6731707317073168</v>
      </c>
      <c r="G1003" s="167"/>
      <c r="H1003" s="161">
        <f t="shared" si="15"/>
        <v>0.6</v>
      </c>
      <c r="I1003" s="167"/>
      <c r="J1003" s="168"/>
    </row>
    <row r="1004" spans="1:10" ht="17.100000000000001" customHeight="1">
      <c r="A1004" s="359"/>
      <c r="B1004" s="359"/>
      <c r="C1004" s="279" t="s">
        <v>19</v>
      </c>
      <c r="D1004" s="163">
        <v>46.871080139372822</v>
      </c>
      <c r="E1004" s="164">
        <v>41.310104529616723</v>
      </c>
      <c r="F1004" s="164">
        <v>53.004041811846683</v>
      </c>
      <c r="G1004" s="169"/>
      <c r="H1004" s="165">
        <f t="shared" si="15"/>
        <v>1.1308474576271186</v>
      </c>
      <c r="I1004" s="169"/>
      <c r="J1004" s="170"/>
    </row>
    <row r="1005" spans="1:10" ht="17.100000000000001" customHeight="1">
      <c r="A1005" s="359" t="s">
        <v>152</v>
      </c>
      <c r="B1005" s="359" t="s">
        <v>5</v>
      </c>
      <c r="C1005" s="279" t="s">
        <v>9</v>
      </c>
      <c r="D1005" s="159">
        <v>8.257352941176471</v>
      </c>
      <c r="E1005" s="160">
        <v>0</v>
      </c>
      <c r="F1005" s="160">
        <v>0</v>
      </c>
      <c r="G1005" s="167"/>
      <c r="H1005" s="161">
        <f t="shared" si="15"/>
        <v>0</v>
      </c>
      <c r="I1005" s="167"/>
      <c r="J1005" s="168"/>
    </row>
    <row r="1006" spans="1:10" ht="17.100000000000001" customHeight="1">
      <c r="A1006" s="359"/>
      <c r="B1006" s="359"/>
      <c r="C1006" s="279" t="s">
        <v>12</v>
      </c>
      <c r="D1006" s="159">
        <v>13.005330882352942</v>
      </c>
      <c r="E1006" s="160">
        <v>10.032683823529412</v>
      </c>
      <c r="F1006" s="160">
        <v>0</v>
      </c>
      <c r="G1006" s="167"/>
      <c r="H1006" s="161">
        <f t="shared" si="15"/>
        <v>0</v>
      </c>
      <c r="I1006" s="167"/>
      <c r="J1006" s="168"/>
    </row>
    <row r="1007" spans="1:10" ht="17.100000000000001" customHeight="1">
      <c r="A1007" s="359"/>
      <c r="B1007" s="359"/>
      <c r="C1007" s="279" t="s">
        <v>14</v>
      </c>
      <c r="D1007" s="159">
        <v>47.131135620915032</v>
      </c>
      <c r="E1007" s="160">
        <v>27.405236928104578</v>
      </c>
      <c r="F1007" s="160">
        <v>0.67710294117647063</v>
      </c>
      <c r="G1007" s="167"/>
      <c r="H1007" s="161">
        <f t="shared" si="15"/>
        <v>1.4366361689702161E-2</v>
      </c>
      <c r="I1007" s="167"/>
      <c r="J1007" s="168"/>
    </row>
    <row r="1008" spans="1:10" ht="17.100000000000001" customHeight="1">
      <c r="A1008" s="359"/>
      <c r="B1008" s="359"/>
      <c r="C1008" s="279" t="s">
        <v>17</v>
      </c>
      <c r="D1008" s="159">
        <v>4.1286764705882355</v>
      </c>
      <c r="E1008" s="160">
        <v>4.1286764705882355</v>
      </c>
      <c r="F1008" s="160">
        <v>1.9817647058823529</v>
      </c>
      <c r="G1008" s="167"/>
      <c r="H1008" s="161">
        <f t="shared" si="15"/>
        <v>0.48</v>
      </c>
      <c r="I1008" s="167"/>
      <c r="J1008" s="168"/>
    </row>
    <row r="1009" spans="1:10" ht="17.100000000000001" customHeight="1">
      <c r="A1009" s="359"/>
      <c r="B1009" s="359"/>
      <c r="C1009" s="279" t="s">
        <v>19</v>
      </c>
      <c r="D1009" s="163">
        <v>72.522495915032692</v>
      </c>
      <c r="E1009" s="164">
        <v>41.566597222222228</v>
      </c>
      <c r="F1009" s="164">
        <v>2.6588676470588237</v>
      </c>
      <c r="G1009" s="169"/>
      <c r="H1009" s="165">
        <f t="shared" si="15"/>
        <v>3.6662660509836166E-2</v>
      </c>
      <c r="I1009" s="169"/>
      <c r="J1009" s="170"/>
    </row>
    <row r="1010" spans="1:10" ht="17.100000000000001" customHeight="1">
      <c r="A1010" s="359"/>
      <c r="B1010" s="359" t="s">
        <v>20</v>
      </c>
      <c r="C1010" s="279" t="s">
        <v>22</v>
      </c>
      <c r="D1010" s="159">
        <v>3.7</v>
      </c>
      <c r="E1010" s="160">
        <v>3.7</v>
      </c>
      <c r="F1010" s="160">
        <v>6</v>
      </c>
      <c r="G1010" s="167"/>
      <c r="H1010" s="161">
        <f t="shared" si="15"/>
        <v>1.6216216216216215</v>
      </c>
      <c r="I1010" s="167"/>
      <c r="J1010" s="168"/>
    </row>
    <row r="1011" spans="1:10" ht="17.100000000000001" customHeight="1">
      <c r="A1011" s="359"/>
      <c r="B1011" s="359"/>
      <c r="C1011" s="279" t="s">
        <v>25</v>
      </c>
      <c r="D1011" s="159">
        <v>18.679861111111112</v>
      </c>
      <c r="E1011" s="160">
        <v>0</v>
      </c>
      <c r="F1011" s="160">
        <v>0</v>
      </c>
      <c r="G1011" s="167"/>
      <c r="H1011" s="161">
        <f t="shared" si="15"/>
        <v>0</v>
      </c>
      <c r="I1011" s="167"/>
      <c r="J1011" s="168"/>
    </row>
    <row r="1012" spans="1:10" ht="17.100000000000001" customHeight="1">
      <c r="A1012" s="359"/>
      <c r="B1012" s="359"/>
      <c r="C1012" s="279" t="s">
        <v>26</v>
      </c>
      <c r="D1012" s="159">
        <v>20.45809523809524</v>
      </c>
      <c r="E1012" s="160">
        <v>16.051428571428573</v>
      </c>
      <c r="F1012" s="160">
        <v>8.9942857142857147</v>
      </c>
      <c r="G1012" s="167"/>
      <c r="H1012" s="161">
        <f t="shared" si="15"/>
        <v>0.43964433685582605</v>
      </c>
      <c r="I1012" s="167"/>
      <c r="J1012" s="168"/>
    </row>
    <row r="1013" spans="1:10" ht="17.100000000000001" customHeight="1">
      <c r="A1013" s="359"/>
      <c r="B1013" s="359"/>
      <c r="C1013" s="279" t="s">
        <v>27</v>
      </c>
      <c r="D1013" s="159">
        <v>100.8875</v>
      </c>
      <c r="E1013" s="160">
        <v>36.5</v>
      </c>
      <c r="F1013" s="160">
        <v>20.377500000000001</v>
      </c>
      <c r="G1013" s="160">
        <v>1.2</v>
      </c>
      <c r="H1013" s="161">
        <f t="shared" si="15"/>
        <v>0.20198240614545906</v>
      </c>
      <c r="I1013" s="167"/>
      <c r="J1013" s="168"/>
    </row>
    <row r="1014" spans="1:10" ht="17.100000000000001" customHeight="1">
      <c r="A1014" s="359"/>
      <c r="B1014" s="359"/>
      <c r="C1014" s="279" t="s">
        <v>28</v>
      </c>
      <c r="D1014" s="159">
        <v>12.05</v>
      </c>
      <c r="E1014" s="160">
        <v>0</v>
      </c>
      <c r="F1014" s="160">
        <v>0</v>
      </c>
      <c r="G1014" s="167"/>
      <c r="H1014" s="161">
        <f t="shared" si="15"/>
        <v>0</v>
      </c>
      <c r="I1014" s="167"/>
      <c r="J1014" s="168"/>
    </row>
    <row r="1015" spans="1:10" ht="17.100000000000001" customHeight="1">
      <c r="A1015" s="359"/>
      <c r="B1015" s="359"/>
      <c r="C1015" s="279" t="s">
        <v>29</v>
      </c>
      <c r="D1015" s="159">
        <v>35.689843749999994</v>
      </c>
      <c r="E1015" s="160">
        <v>13.74453125</v>
      </c>
      <c r="F1015" s="160">
        <v>3.2986874999999998</v>
      </c>
      <c r="G1015" s="160">
        <v>0.72299999999999998</v>
      </c>
      <c r="H1015" s="161">
        <f t="shared" si="15"/>
        <v>9.2426504388941191E-2</v>
      </c>
      <c r="I1015" s="167"/>
      <c r="J1015" s="168"/>
    </row>
    <row r="1016" spans="1:10" ht="17.100000000000001" customHeight="1">
      <c r="A1016" s="359"/>
      <c r="B1016" s="359"/>
      <c r="C1016" s="279" t="s">
        <v>19</v>
      </c>
      <c r="D1016" s="163">
        <v>191.46530009920633</v>
      </c>
      <c r="E1016" s="164">
        <v>69.995959821428585</v>
      </c>
      <c r="F1016" s="164">
        <v>38.670473214285714</v>
      </c>
      <c r="G1016" s="164">
        <v>1.923</v>
      </c>
      <c r="H1016" s="165">
        <f t="shared" si="15"/>
        <v>0.20197118326009408</v>
      </c>
      <c r="I1016" s="169"/>
      <c r="J1016" s="170"/>
    </row>
    <row r="1017" spans="1:10" ht="17.100000000000001" customHeight="1">
      <c r="A1017" s="359"/>
      <c r="B1017" s="359" t="s">
        <v>31</v>
      </c>
      <c r="C1017" s="279" t="s">
        <v>33</v>
      </c>
      <c r="D1017" s="159">
        <v>7.9181034482758621</v>
      </c>
      <c r="E1017" s="160">
        <v>3.959051724137931</v>
      </c>
      <c r="F1017" s="160">
        <v>2.5603448275862069</v>
      </c>
      <c r="G1017" s="167"/>
      <c r="H1017" s="161">
        <f t="shared" si="15"/>
        <v>0.32335329341317365</v>
      </c>
      <c r="I1017" s="167"/>
      <c r="J1017" s="168"/>
    </row>
    <row r="1018" spans="1:10" ht="17.100000000000001" customHeight="1">
      <c r="A1018" s="359"/>
      <c r="B1018" s="359"/>
      <c r="C1018" s="279" t="s">
        <v>36</v>
      </c>
      <c r="D1018" s="159">
        <v>4.4806034482758621</v>
      </c>
      <c r="E1018" s="160">
        <v>1.7922413793103449</v>
      </c>
      <c r="F1018" s="160">
        <v>0.64520689655172414</v>
      </c>
      <c r="G1018" s="167"/>
      <c r="H1018" s="161">
        <f t="shared" si="15"/>
        <v>0.14399999999999999</v>
      </c>
      <c r="I1018" s="167"/>
      <c r="J1018" s="168"/>
    </row>
    <row r="1019" spans="1:10" ht="17.100000000000001" customHeight="1">
      <c r="A1019" s="359"/>
      <c r="B1019" s="359"/>
      <c r="C1019" s="279" t="s">
        <v>43</v>
      </c>
      <c r="D1019" s="159">
        <v>38.64520474137931</v>
      </c>
      <c r="E1019" s="160">
        <v>38.64520474137931</v>
      </c>
      <c r="F1019" s="160">
        <v>3.709939655172414</v>
      </c>
      <c r="G1019" s="167"/>
      <c r="H1019" s="161">
        <f t="shared" si="15"/>
        <v>9.6000000000000002E-2</v>
      </c>
      <c r="I1019" s="167"/>
      <c r="J1019" s="168"/>
    </row>
    <row r="1020" spans="1:10" ht="17.100000000000001" customHeight="1">
      <c r="A1020" s="359"/>
      <c r="B1020" s="359"/>
      <c r="C1020" s="279" t="s">
        <v>44</v>
      </c>
      <c r="D1020" s="159">
        <v>659.85775862068976</v>
      </c>
      <c r="E1020" s="160">
        <v>157.28767241379313</v>
      </c>
      <c r="F1020" s="160">
        <v>33.555196551724137</v>
      </c>
      <c r="G1020" s="167"/>
      <c r="H1020" s="161">
        <f t="shared" si="15"/>
        <v>5.0852166415175676E-2</v>
      </c>
      <c r="I1020" s="167"/>
      <c r="J1020" s="168"/>
    </row>
    <row r="1021" spans="1:10" ht="17.100000000000001" customHeight="1">
      <c r="A1021" s="359"/>
      <c r="B1021" s="359"/>
      <c r="C1021" s="279" t="s">
        <v>19</v>
      </c>
      <c r="D1021" s="163">
        <v>710.9016702586207</v>
      </c>
      <c r="E1021" s="164">
        <v>201.6841702586207</v>
      </c>
      <c r="F1021" s="164">
        <v>40.470687931034483</v>
      </c>
      <c r="G1021" s="169"/>
      <c r="H1021" s="165">
        <f t="shared" si="15"/>
        <v>5.6928671888352086E-2</v>
      </c>
      <c r="I1021" s="169"/>
      <c r="J1021" s="170"/>
    </row>
    <row r="1022" spans="1:10" ht="17.100000000000001" customHeight="1">
      <c r="A1022" s="359"/>
      <c r="B1022" s="359" t="s">
        <v>47</v>
      </c>
      <c r="C1022" s="279" t="s">
        <v>48</v>
      </c>
      <c r="D1022" s="159">
        <v>41.967833333333331</v>
      </c>
      <c r="E1022" s="160">
        <v>22.545333333333332</v>
      </c>
      <c r="F1022" s="160">
        <v>10.523917866666666</v>
      </c>
      <c r="G1022" s="167"/>
      <c r="H1022" s="161">
        <f t="shared" si="15"/>
        <v>0.25076152450090744</v>
      </c>
      <c r="I1022" s="167"/>
      <c r="J1022" s="168"/>
    </row>
    <row r="1023" spans="1:10" ht="17.100000000000001" customHeight="1">
      <c r="A1023" s="359"/>
      <c r="B1023" s="359"/>
      <c r="C1023" s="279" t="s">
        <v>49</v>
      </c>
      <c r="D1023" s="159">
        <v>5.5855555555555556</v>
      </c>
      <c r="E1023" s="160">
        <v>5.5855555555555556</v>
      </c>
      <c r="F1023" s="160">
        <v>8.0432000000000006</v>
      </c>
      <c r="G1023" s="167"/>
      <c r="H1023" s="161">
        <f t="shared" si="15"/>
        <v>1.4400000000000002</v>
      </c>
      <c r="I1023" s="167"/>
      <c r="J1023" s="168"/>
    </row>
    <row r="1024" spans="1:10" ht="17.100000000000001" customHeight="1">
      <c r="A1024" s="359"/>
      <c r="B1024" s="359"/>
      <c r="C1024" s="279" t="s">
        <v>50</v>
      </c>
      <c r="D1024" s="159">
        <v>580.89546969696983</v>
      </c>
      <c r="E1024" s="160">
        <v>390.63229040404053</v>
      </c>
      <c r="F1024" s="160">
        <v>521.27276804848486</v>
      </c>
      <c r="G1024" s="160">
        <v>89.236113309090911</v>
      </c>
      <c r="H1024" s="161">
        <f t="shared" si="15"/>
        <v>0.89736070470718632</v>
      </c>
      <c r="I1024" s="167"/>
      <c r="J1024" s="168"/>
    </row>
    <row r="1025" spans="1:10" ht="17.100000000000001" customHeight="1">
      <c r="A1025" s="359"/>
      <c r="B1025" s="359"/>
      <c r="C1025" s="279" t="s">
        <v>51</v>
      </c>
      <c r="D1025" s="159">
        <v>8.3783333333333339</v>
      </c>
      <c r="E1025" s="160">
        <v>8.3783333333333339</v>
      </c>
      <c r="F1025" s="160">
        <v>3.0162</v>
      </c>
      <c r="G1025" s="167"/>
      <c r="H1025" s="161">
        <f t="shared" si="15"/>
        <v>0.36</v>
      </c>
      <c r="I1025" s="167"/>
      <c r="J1025" s="168"/>
    </row>
    <row r="1026" spans="1:10" ht="17.100000000000001" customHeight="1">
      <c r="A1026" s="359"/>
      <c r="B1026" s="359"/>
      <c r="C1026" s="279" t="s">
        <v>52</v>
      </c>
      <c r="D1026" s="159">
        <v>186.24728535353535</v>
      </c>
      <c r="E1026" s="160">
        <v>181.28137626262628</v>
      </c>
      <c r="F1026" s="160">
        <v>164.66147972040403</v>
      </c>
      <c r="G1026" s="160">
        <v>16.996929818181819</v>
      </c>
      <c r="H1026" s="161">
        <f t="shared" si="15"/>
        <v>0.88410136774795378</v>
      </c>
      <c r="I1026" s="160">
        <v>0.36560000000000004</v>
      </c>
      <c r="J1026" s="168"/>
    </row>
    <row r="1027" spans="1:10" ht="17.100000000000001" customHeight="1">
      <c r="A1027" s="359"/>
      <c r="B1027" s="359"/>
      <c r="C1027" s="279" t="s">
        <v>54</v>
      </c>
      <c r="D1027" s="159">
        <v>319.12210601816486</v>
      </c>
      <c r="E1027" s="160">
        <v>220.07336377217553</v>
      </c>
      <c r="F1027" s="160">
        <v>143.90215219570496</v>
      </c>
      <c r="G1027" s="160">
        <v>40.750808282352935</v>
      </c>
      <c r="H1027" s="161">
        <f t="shared" ref="H1027:H1090" si="16">IFERROR((F1027/D1027),0)</f>
        <v>0.45093131902154676</v>
      </c>
      <c r="I1027" s="167"/>
      <c r="J1027" s="168"/>
    </row>
    <row r="1028" spans="1:10" ht="17.100000000000001" customHeight="1">
      <c r="A1028" s="359"/>
      <c r="B1028" s="359"/>
      <c r="C1028" s="279" t="s">
        <v>55</v>
      </c>
      <c r="D1028" s="159">
        <v>59.632152777777769</v>
      </c>
      <c r="E1028" s="160">
        <v>59.632152777777769</v>
      </c>
      <c r="F1028" s="160">
        <v>46.284452222222228</v>
      </c>
      <c r="G1028" s="167"/>
      <c r="H1028" s="161">
        <f t="shared" si="16"/>
        <v>0.77616604576902626</v>
      </c>
      <c r="I1028" s="167"/>
      <c r="J1028" s="168"/>
    </row>
    <row r="1029" spans="1:10" ht="17.100000000000001" customHeight="1">
      <c r="A1029" s="359"/>
      <c r="B1029" s="359"/>
      <c r="C1029" s="279" t="s">
        <v>56</v>
      </c>
      <c r="D1029" s="159">
        <v>130.49474403477501</v>
      </c>
      <c r="E1029" s="160">
        <v>101.45992228789444</v>
      </c>
      <c r="F1029" s="160">
        <v>81.266265552265693</v>
      </c>
      <c r="G1029" s="160">
        <v>5.1876681858585858</v>
      </c>
      <c r="H1029" s="161">
        <f t="shared" si="16"/>
        <v>0.62275508606392127</v>
      </c>
      <c r="I1029" s="167"/>
      <c r="J1029" s="168"/>
    </row>
    <row r="1030" spans="1:10" ht="17.100000000000001" customHeight="1">
      <c r="A1030" s="359"/>
      <c r="B1030" s="359"/>
      <c r="C1030" s="279" t="s">
        <v>57</v>
      </c>
      <c r="D1030" s="159">
        <v>564.67449112978545</v>
      </c>
      <c r="E1030" s="160">
        <v>534.29743230625593</v>
      </c>
      <c r="F1030" s="160">
        <v>354.42801363361343</v>
      </c>
      <c r="G1030" s="160">
        <v>81.477661059943983</v>
      </c>
      <c r="H1030" s="161">
        <f t="shared" si="16"/>
        <v>0.62766783200084608</v>
      </c>
      <c r="I1030" s="167"/>
      <c r="J1030" s="168"/>
    </row>
    <row r="1031" spans="1:10" ht="17.100000000000001" customHeight="1">
      <c r="A1031" s="359"/>
      <c r="B1031" s="359"/>
      <c r="C1031" s="279" t="s">
        <v>58</v>
      </c>
      <c r="D1031" s="159">
        <v>184.22903242955874</v>
      </c>
      <c r="E1031" s="160">
        <v>107.57329558745349</v>
      </c>
      <c r="F1031" s="160">
        <v>131.48983825454548</v>
      </c>
      <c r="G1031" s="160">
        <v>16.997009888357255</v>
      </c>
      <c r="H1031" s="161">
        <f t="shared" si="16"/>
        <v>0.71373027649603238</v>
      </c>
      <c r="I1031" s="167"/>
      <c r="J1031" s="168"/>
    </row>
    <row r="1032" spans="1:10" ht="17.100000000000001" customHeight="1">
      <c r="A1032" s="359"/>
      <c r="B1032" s="359"/>
      <c r="C1032" s="279" t="s">
        <v>59</v>
      </c>
      <c r="D1032" s="159">
        <v>77.397012987012999</v>
      </c>
      <c r="E1032" s="160">
        <v>42.700649350649357</v>
      </c>
      <c r="F1032" s="160">
        <v>43.207069922077928</v>
      </c>
      <c r="G1032" s="160">
        <v>10.615206233766234</v>
      </c>
      <c r="H1032" s="161">
        <f t="shared" si="16"/>
        <v>0.55825242156732779</v>
      </c>
      <c r="I1032" s="167"/>
      <c r="J1032" s="168"/>
    </row>
    <row r="1033" spans="1:10" ht="17.100000000000001" customHeight="1">
      <c r="A1033" s="359"/>
      <c r="B1033" s="359"/>
      <c r="C1033" s="279" t="s">
        <v>19</v>
      </c>
      <c r="D1033" s="163">
        <v>2158.6240166498023</v>
      </c>
      <c r="E1033" s="164">
        <v>1674.1597049710954</v>
      </c>
      <c r="F1033" s="164">
        <v>1508.0953574159853</v>
      </c>
      <c r="G1033" s="164">
        <v>261.26139677755174</v>
      </c>
      <c r="H1033" s="165">
        <f t="shared" si="16"/>
        <v>0.6986373475805937</v>
      </c>
      <c r="I1033" s="164">
        <v>0.36560000000000004</v>
      </c>
      <c r="J1033" s="170"/>
    </row>
    <row r="1034" spans="1:10" ht="17.100000000000001" customHeight="1">
      <c r="A1034" s="359"/>
      <c r="B1034" s="359" t="s">
        <v>60</v>
      </c>
      <c r="C1034" s="279" t="s">
        <v>62</v>
      </c>
      <c r="D1034" s="159">
        <v>25.842105263157897</v>
      </c>
      <c r="E1034" s="160">
        <v>5.1684210526315795</v>
      </c>
      <c r="F1034" s="160">
        <v>9.3031578947368434</v>
      </c>
      <c r="G1034" s="167"/>
      <c r="H1034" s="161">
        <f t="shared" si="16"/>
        <v>0.36</v>
      </c>
      <c r="I1034" s="167"/>
      <c r="J1034" s="168"/>
    </row>
    <row r="1035" spans="1:10" ht="17.100000000000001" customHeight="1">
      <c r="A1035" s="359"/>
      <c r="B1035" s="359"/>
      <c r="C1035" s="279" t="s">
        <v>65</v>
      </c>
      <c r="D1035" s="159">
        <v>41.7780701754386</v>
      </c>
      <c r="E1035" s="160">
        <v>0</v>
      </c>
      <c r="F1035" s="160">
        <v>0</v>
      </c>
      <c r="G1035" s="167"/>
      <c r="H1035" s="161">
        <f t="shared" si="16"/>
        <v>0</v>
      </c>
      <c r="I1035" s="167"/>
      <c r="J1035" s="168"/>
    </row>
    <row r="1036" spans="1:10" ht="17.100000000000001" customHeight="1">
      <c r="A1036" s="359"/>
      <c r="B1036" s="359"/>
      <c r="C1036" s="279" t="s">
        <v>19</v>
      </c>
      <c r="D1036" s="163">
        <v>67.620175438596505</v>
      </c>
      <c r="E1036" s="164">
        <v>5.1684210526315795</v>
      </c>
      <c r="F1036" s="164">
        <v>9.3031578947368434</v>
      </c>
      <c r="G1036" s="169"/>
      <c r="H1036" s="165">
        <f t="shared" si="16"/>
        <v>0.1375796178343949</v>
      </c>
      <c r="I1036" s="169"/>
      <c r="J1036" s="170"/>
    </row>
    <row r="1037" spans="1:10" ht="17.100000000000001" customHeight="1">
      <c r="A1037" s="359"/>
      <c r="B1037" s="359" t="s">
        <v>66</v>
      </c>
      <c r="C1037" s="279" t="s">
        <v>67</v>
      </c>
      <c r="D1037" s="159">
        <v>88.231973995271872</v>
      </c>
      <c r="E1037" s="160">
        <v>83.327718676122942</v>
      </c>
      <c r="F1037" s="160">
        <v>16.804631205673758</v>
      </c>
      <c r="G1037" s="160">
        <v>4.6866666666666665</v>
      </c>
      <c r="H1037" s="161">
        <f t="shared" si="16"/>
        <v>0.19045965362368833</v>
      </c>
      <c r="I1037" s="167"/>
      <c r="J1037" s="168"/>
    </row>
    <row r="1038" spans="1:10" ht="17.100000000000001" customHeight="1">
      <c r="A1038" s="359"/>
      <c r="B1038" s="359"/>
      <c r="C1038" s="279" t="s">
        <v>68</v>
      </c>
      <c r="D1038" s="159">
        <v>4.7500000000000001E-2</v>
      </c>
      <c r="E1038" s="160">
        <v>0</v>
      </c>
      <c r="F1038" s="160">
        <v>0</v>
      </c>
      <c r="G1038" s="167"/>
      <c r="H1038" s="161">
        <f t="shared" si="16"/>
        <v>0</v>
      </c>
      <c r="I1038" s="167"/>
      <c r="J1038" s="168"/>
    </row>
    <row r="1039" spans="1:10" ht="17.100000000000001" customHeight="1">
      <c r="A1039" s="359"/>
      <c r="B1039" s="359"/>
      <c r="C1039" s="279" t="s">
        <v>69</v>
      </c>
      <c r="D1039" s="159">
        <v>69.150000000000006</v>
      </c>
      <c r="E1039" s="160">
        <v>22.232624113475179</v>
      </c>
      <c r="F1039" s="160">
        <v>22.165036936170214</v>
      </c>
      <c r="G1039" s="160">
        <v>0</v>
      </c>
      <c r="H1039" s="161">
        <f t="shared" si="16"/>
        <v>0.32053560283687943</v>
      </c>
      <c r="I1039" s="167"/>
      <c r="J1039" s="168"/>
    </row>
    <row r="1040" spans="1:10" ht="17.100000000000001" customHeight="1">
      <c r="A1040" s="359"/>
      <c r="B1040" s="359"/>
      <c r="C1040" s="279" t="s">
        <v>71</v>
      </c>
      <c r="D1040" s="159">
        <v>19.617021276595747</v>
      </c>
      <c r="E1040" s="160">
        <v>19.617021276595747</v>
      </c>
      <c r="F1040" s="160">
        <v>11.770212765957448</v>
      </c>
      <c r="G1040" s="160">
        <v>7.0621276595744682</v>
      </c>
      <c r="H1040" s="161">
        <f t="shared" si="16"/>
        <v>0.6</v>
      </c>
      <c r="I1040" s="167"/>
      <c r="J1040" s="168"/>
    </row>
    <row r="1041" spans="1:10" ht="17.100000000000001" customHeight="1">
      <c r="A1041" s="359"/>
      <c r="B1041" s="359"/>
      <c r="C1041" s="279" t="s">
        <v>72</v>
      </c>
      <c r="D1041" s="159">
        <v>14.712765957446809</v>
      </c>
      <c r="E1041" s="160">
        <v>14.712765957446809</v>
      </c>
      <c r="F1041" s="160">
        <v>9.0552170212765972</v>
      </c>
      <c r="G1041" s="160">
        <v>0</v>
      </c>
      <c r="H1041" s="161">
        <f t="shared" si="16"/>
        <v>0.61546666666666672</v>
      </c>
      <c r="I1041" s="167"/>
      <c r="J1041" s="168"/>
    </row>
    <row r="1042" spans="1:10" ht="17.100000000000001" customHeight="1">
      <c r="A1042" s="359"/>
      <c r="B1042" s="359"/>
      <c r="C1042" s="279" t="s">
        <v>73</v>
      </c>
      <c r="D1042" s="159">
        <v>55.614255319148945</v>
      </c>
      <c r="E1042" s="160">
        <v>55.614255319148945</v>
      </c>
      <c r="F1042" s="160">
        <v>49.434893617021281</v>
      </c>
      <c r="G1042" s="160">
        <v>8.2391489361702135</v>
      </c>
      <c r="H1042" s="161">
        <f t="shared" si="16"/>
        <v>0.88888888888888884</v>
      </c>
      <c r="I1042" s="167"/>
      <c r="J1042" s="168"/>
    </row>
    <row r="1043" spans="1:10" ht="17.100000000000001" customHeight="1">
      <c r="A1043" s="359"/>
      <c r="B1043" s="359"/>
      <c r="C1043" s="279" t="s">
        <v>74</v>
      </c>
      <c r="D1043" s="159">
        <v>41.311539598108752</v>
      </c>
      <c r="E1043" s="160">
        <v>41.311539598108752</v>
      </c>
      <c r="F1043" s="160">
        <v>18.689114373522461</v>
      </c>
      <c r="G1043" s="167"/>
      <c r="H1043" s="161">
        <f t="shared" si="16"/>
        <v>0.45239452596867274</v>
      </c>
      <c r="I1043" s="167"/>
      <c r="J1043" s="168"/>
    </row>
    <row r="1044" spans="1:10" ht="17.100000000000001" customHeight="1">
      <c r="A1044" s="359"/>
      <c r="B1044" s="359"/>
      <c r="C1044" s="279" t="s">
        <v>19</v>
      </c>
      <c r="D1044" s="163">
        <v>288.68505614657215</v>
      </c>
      <c r="E1044" s="164">
        <v>236.81592494089833</v>
      </c>
      <c r="F1044" s="164">
        <v>127.91910591962174</v>
      </c>
      <c r="G1044" s="164">
        <v>19.987943262411349</v>
      </c>
      <c r="H1044" s="165">
        <f t="shared" si="16"/>
        <v>0.44310955207419611</v>
      </c>
      <c r="I1044" s="169"/>
      <c r="J1044" s="170"/>
    </row>
    <row r="1045" spans="1:10" ht="17.100000000000001" customHeight="1">
      <c r="A1045" s="359"/>
      <c r="B1045" s="359" t="s">
        <v>75</v>
      </c>
      <c r="C1045" s="279" t="s">
        <v>76</v>
      </c>
      <c r="D1045" s="159">
        <v>4.5050675675675675</v>
      </c>
      <c r="E1045" s="160">
        <v>4.5050675675675675</v>
      </c>
      <c r="F1045" s="160">
        <v>6.4872972972972969</v>
      </c>
      <c r="G1045" s="160">
        <v>6.4872972972972969</v>
      </c>
      <c r="H1045" s="161">
        <f t="shared" si="16"/>
        <v>1.44</v>
      </c>
      <c r="I1045" s="167"/>
      <c r="J1045" s="168"/>
    </row>
    <row r="1046" spans="1:10" ht="17.100000000000001" customHeight="1">
      <c r="A1046" s="359"/>
      <c r="B1046" s="359"/>
      <c r="C1046" s="279" t="s">
        <v>77</v>
      </c>
      <c r="D1046" s="159">
        <v>84.460135135135133</v>
      </c>
      <c r="E1046" s="160">
        <v>75.449999999999989</v>
      </c>
      <c r="F1046" s="160">
        <v>74.335347243243248</v>
      </c>
      <c r="G1046" s="160">
        <v>29.176691675675674</v>
      </c>
      <c r="H1046" s="161">
        <f t="shared" si="16"/>
        <v>0.88012347037223715</v>
      </c>
      <c r="I1046" s="167"/>
      <c r="J1046" s="168"/>
    </row>
    <row r="1047" spans="1:10" ht="17.100000000000001" customHeight="1">
      <c r="A1047" s="359"/>
      <c r="B1047" s="359"/>
      <c r="C1047" s="279" t="s">
        <v>78</v>
      </c>
      <c r="D1047" s="159">
        <v>282.40382243038493</v>
      </c>
      <c r="E1047" s="160">
        <v>246.36328188984442</v>
      </c>
      <c r="F1047" s="160">
        <v>177.34731761179359</v>
      </c>
      <c r="G1047" s="160">
        <v>11.785743243243243</v>
      </c>
      <c r="H1047" s="161">
        <f t="shared" si="16"/>
        <v>0.62799191627624407</v>
      </c>
      <c r="I1047" s="167"/>
      <c r="J1047" s="168"/>
    </row>
    <row r="1048" spans="1:10" ht="17.100000000000001" customHeight="1">
      <c r="A1048" s="359"/>
      <c r="B1048" s="359"/>
      <c r="C1048" s="279" t="s">
        <v>79</v>
      </c>
      <c r="D1048" s="159">
        <v>30.972339527027025</v>
      </c>
      <c r="E1048" s="160">
        <v>30.972339527027025</v>
      </c>
      <c r="F1048" s="160">
        <v>26.219493243243242</v>
      </c>
      <c r="G1048" s="160">
        <v>0.97309459459459458</v>
      </c>
      <c r="H1048" s="161">
        <f t="shared" si="16"/>
        <v>0.8465454545454546</v>
      </c>
      <c r="I1048" s="167"/>
      <c r="J1048" s="168"/>
    </row>
    <row r="1049" spans="1:10" ht="17.100000000000001" customHeight="1">
      <c r="A1049" s="359"/>
      <c r="B1049" s="359"/>
      <c r="C1049" s="279" t="s">
        <v>80</v>
      </c>
      <c r="D1049" s="159">
        <v>24.777871621621621</v>
      </c>
      <c r="E1049" s="160">
        <v>24.777871621621621</v>
      </c>
      <c r="F1049" s="160">
        <v>2.8111621621621623</v>
      </c>
      <c r="G1049" s="160">
        <v>0</v>
      </c>
      <c r="H1049" s="161">
        <f t="shared" si="16"/>
        <v>0.11345454545454546</v>
      </c>
      <c r="I1049" s="167"/>
      <c r="J1049" s="168"/>
    </row>
    <row r="1050" spans="1:10" ht="17.100000000000001" customHeight="1">
      <c r="A1050" s="359"/>
      <c r="B1050" s="359"/>
      <c r="C1050" s="279" t="s">
        <v>81</v>
      </c>
      <c r="D1050" s="159">
        <v>10.196875</v>
      </c>
      <c r="E1050" s="160">
        <v>10.196875</v>
      </c>
      <c r="F1050" s="160">
        <v>9.7890000000000015</v>
      </c>
      <c r="G1050" s="167"/>
      <c r="H1050" s="161">
        <f t="shared" si="16"/>
        <v>0.96000000000000008</v>
      </c>
      <c r="I1050" s="167"/>
      <c r="J1050" s="168"/>
    </row>
    <row r="1051" spans="1:10" ht="17.100000000000001" customHeight="1">
      <c r="A1051" s="359"/>
      <c r="B1051" s="359"/>
      <c r="C1051" s="279" t="s">
        <v>82</v>
      </c>
      <c r="D1051" s="159">
        <v>4.5050675675675675</v>
      </c>
      <c r="E1051" s="160">
        <v>4.5050675675675675</v>
      </c>
      <c r="F1051" s="160">
        <v>2.1624324324324324</v>
      </c>
      <c r="G1051" s="167"/>
      <c r="H1051" s="161">
        <f t="shared" si="16"/>
        <v>0.48</v>
      </c>
      <c r="I1051" s="167"/>
      <c r="J1051" s="168"/>
    </row>
    <row r="1052" spans="1:10" ht="17.100000000000001" customHeight="1">
      <c r="A1052" s="359"/>
      <c r="B1052" s="359"/>
      <c r="C1052" s="279" t="s">
        <v>83</v>
      </c>
      <c r="D1052" s="159">
        <v>132.78477874180999</v>
      </c>
      <c r="E1052" s="160">
        <v>127.2785850481163</v>
      </c>
      <c r="F1052" s="160">
        <v>48.114582912864165</v>
      </c>
      <c r="G1052" s="160">
        <v>4.3284374999999997</v>
      </c>
      <c r="H1052" s="161">
        <f t="shared" si="16"/>
        <v>0.36235013808637923</v>
      </c>
      <c r="I1052" s="167"/>
      <c r="J1052" s="168"/>
    </row>
    <row r="1053" spans="1:10" ht="17.100000000000001" customHeight="1">
      <c r="A1053" s="359"/>
      <c r="B1053" s="359"/>
      <c r="C1053" s="279" t="s">
        <v>84</v>
      </c>
      <c r="D1053" s="159">
        <v>39.953513513513521</v>
      </c>
      <c r="E1053" s="160">
        <v>39.953513513513521</v>
      </c>
      <c r="F1053" s="160">
        <v>24.744405405405409</v>
      </c>
      <c r="G1053" s="160">
        <v>3.8923783783783783</v>
      </c>
      <c r="H1053" s="161">
        <f t="shared" si="16"/>
        <v>0.61932989690721651</v>
      </c>
      <c r="I1053" s="167"/>
      <c r="J1053" s="168"/>
    </row>
    <row r="1054" spans="1:10" ht="17.100000000000001" customHeight="1">
      <c r="A1054" s="359"/>
      <c r="B1054" s="359"/>
      <c r="C1054" s="279" t="s">
        <v>85</v>
      </c>
      <c r="D1054" s="159">
        <v>58.041845823095827</v>
      </c>
      <c r="E1054" s="160">
        <v>49.031710687960683</v>
      </c>
      <c r="F1054" s="160">
        <v>29.965015233415233</v>
      </c>
      <c r="G1054" s="167"/>
      <c r="H1054" s="161">
        <f t="shared" si="16"/>
        <v>0.51626571843949953</v>
      </c>
      <c r="I1054" s="167"/>
      <c r="J1054" s="168"/>
    </row>
    <row r="1055" spans="1:10" ht="17.100000000000001" customHeight="1">
      <c r="A1055" s="359"/>
      <c r="B1055" s="359"/>
      <c r="C1055" s="279" t="s">
        <v>87</v>
      </c>
      <c r="D1055" s="159">
        <v>4.5050675675675675</v>
      </c>
      <c r="E1055" s="160">
        <v>4.5050675675675675</v>
      </c>
      <c r="F1055" s="160">
        <v>4.3248648648648649</v>
      </c>
      <c r="G1055" s="167"/>
      <c r="H1055" s="161">
        <f t="shared" si="16"/>
        <v>0.96</v>
      </c>
      <c r="I1055" s="167"/>
      <c r="J1055" s="168"/>
    </row>
    <row r="1056" spans="1:10" ht="17.100000000000001" customHeight="1">
      <c r="A1056" s="359"/>
      <c r="B1056" s="359"/>
      <c r="C1056" s="279" t="s">
        <v>19</v>
      </c>
      <c r="D1056" s="163">
        <v>677.10638449529085</v>
      </c>
      <c r="E1056" s="164">
        <v>617.5393799907863</v>
      </c>
      <c r="F1056" s="164">
        <v>406.30091840672151</v>
      </c>
      <c r="G1056" s="164">
        <v>56.643642689189193</v>
      </c>
      <c r="H1056" s="165">
        <f t="shared" si="16"/>
        <v>0.60005477382933647</v>
      </c>
      <c r="I1056" s="169"/>
      <c r="J1056" s="170"/>
    </row>
    <row r="1057" spans="1:10" ht="17.100000000000001" customHeight="1">
      <c r="A1057" s="359"/>
      <c r="B1057" s="359" t="s">
        <v>88</v>
      </c>
      <c r="C1057" s="279" t="s">
        <v>92</v>
      </c>
      <c r="D1057" s="159">
        <v>2.0853658536585367</v>
      </c>
      <c r="E1057" s="160">
        <v>0.83414634146341471</v>
      </c>
      <c r="F1057" s="160">
        <v>0.15014634146341463</v>
      </c>
      <c r="G1057" s="167"/>
      <c r="H1057" s="161">
        <f t="shared" si="16"/>
        <v>7.1999999999999995E-2</v>
      </c>
      <c r="I1057" s="167"/>
      <c r="J1057" s="168"/>
    </row>
    <row r="1058" spans="1:10" ht="17.100000000000001" customHeight="1">
      <c r="A1058" s="359"/>
      <c r="B1058" s="359"/>
      <c r="C1058" s="279" t="s">
        <v>94</v>
      </c>
      <c r="D1058" s="159">
        <v>3.6801470588235294</v>
      </c>
      <c r="E1058" s="160">
        <v>0</v>
      </c>
      <c r="F1058" s="160">
        <v>0</v>
      </c>
      <c r="G1058" s="160">
        <v>0</v>
      </c>
      <c r="H1058" s="161">
        <f t="shared" si="16"/>
        <v>0</v>
      </c>
      <c r="I1058" s="167"/>
      <c r="J1058" s="168"/>
    </row>
    <row r="1059" spans="1:10" ht="17.100000000000001" customHeight="1">
      <c r="A1059" s="359"/>
      <c r="B1059" s="359"/>
      <c r="C1059" s="279" t="s">
        <v>98</v>
      </c>
      <c r="D1059" s="159">
        <v>4.6175958188153317</v>
      </c>
      <c r="E1059" s="160">
        <v>4.6175958188153317</v>
      </c>
      <c r="F1059" s="160">
        <v>8.8657839721254366</v>
      </c>
      <c r="G1059" s="167"/>
      <c r="H1059" s="161">
        <f t="shared" si="16"/>
        <v>1.92</v>
      </c>
      <c r="I1059" s="167"/>
      <c r="J1059" s="168"/>
    </row>
    <row r="1060" spans="1:10" ht="17.100000000000001" customHeight="1">
      <c r="A1060" s="359"/>
      <c r="B1060" s="359"/>
      <c r="C1060" s="279" t="s">
        <v>19</v>
      </c>
      <c r="D1060" s="163">
        <v>10.383108731297398</v>
      </c>
      <c r="E1060" s="164">
        <v>5.4517421602787461</v>
      </c>
      <c r="F1060" s="164">
        <v>9.01593031358885</v>
      </c>
      <c r="G1060" s="164">
        <v>0</v>
      </c>
      <c r="H1060" s="165">
        <f t="shared" si="16"/>
        <v>0.86832667815684961</v>
      </c>
      <c r="I1060" s="169"/>
      <c r="J1060" s="170"/>
    </row>
    <row r="1061" spans="1:10" ht="17.100000000000001" customHeight="1">
      <c r="A1061" s="359"/>
      <c r="B1061" s="359" t="s">
        <v>100</v>
      </c>
      <c r="C1061" s="279" t="s">
        <v>101</v>
      </c>
      <c r="D1061" s="159">
        <v>12.446601941747574</v>
      </c>
      <c r="E1061" s="160">
        <v>0</v>
      </c>
      <c r="F1061" s="160">
        <v>0</v>
      </c>
      <c r="G1061" s="167"/>
      <c r="H1061" s="161">
        <f t="shared" si="16"/>
        <v>0</v>
      </c>
      <c r="I1061" s="167"/>
      <c r="J1061" s="168"/>
    </row>
    <row r="1062" spans="1:10" ht="17.100000000000001" customHeight="1">
      <c r="A1062" s="359"/>
      <c r="B1062" s="359"/>
      <c r="C1062" s="279" t="s">
        <v>103</v>
      </c>
      <c r="D1062" s="159">
        <v>80.560631067961168</v>
      </c>
      <c r="E1062" s="160">
        <v>0</v>
      </c>
      <c r="F1062" s="160">
        <v>0</v>
      </c>
      <c r="G1062" s="167"/>
      <c r="H1062" s="161">
        <f t="shared" si="16"/>
        <v>0</v>
      </c>
      <c r="I1062" s="167"/>
      <c r="J1062" s="168"/>
    </row>
    <row r="1063" spans="1:10" ht="17.100000000000001" customHeight="1">
      <c r="A1063" s="359"/>
      <c r="B1063" s="359"/>
      <c r="C1063" s="279" t="s">
        <v>104</v>
      </c>
      <c r="D1063" s="159">
        <v>30.144114077669904</v>
      </c>
      <c r="E1063" s="160">
        <v>0</v>
      </c>
      <c r="F1063" s="160">
        <v>0</v>
      </c>
      <c r="G1063" s="167"/>
      <c r="H1063" s="161">
        <f t="shared" si="16"/>
        <v>0</v>
      </c>
      <c r="I1063" s="167"/>
      <c r="J1063" s="168"/>
    </row>
    <row r="1064" spans="1:10" ht="17.100000000000001" customHeight="1">
      <c r="A1064" s="359"/>
      <c r="B1064" s="359"/>
      <c r="C1064" s="279" t="s">
        <v>106</v>
      </c>
      <c r="D1064" s="159">
        <v>747.18507281553389</v>
      </c>
      <c r="E1064" s="160">
        <v>3.6950849514563107</v>
      </c>
      <c r="F1064" s="160">
        <v>0.26604611650485432</v>
      </c>
      <c r="G1064" s="167"/>
      <c r="H1064" s="161">
        <f t="shared" si="16"/>
        <v>3.5606454971369076E-4</v>
      </c>
      <c r="I1064" s="167"/>
      <c r="J1064" s="168"/>
    </row>
    <row r="1065" spans="1:10" ht="17.100000000000001" customHeight="1">
      <c r="A1065" s="359"/>
      <c r="B1065" s="359"/>
      <c r="C1065" s="279" t="s">
        <v>107</v>
      </c>
      <c r="D1065" s="159">
        <v>504.28185679611647</v>
      </c>
      <c r="E1065" s="160">
        <v>0</v>
      </c>
      <c r="F1065" s="160">
        <v>0</v>
      </c>
      <c r="G1065" s="167"/>
      <c r="H1065" s="161">
        <f t="shared" si="16"/>
        <v>0</v>
      </c>
      <c r="I1065" s="167"/>
      <c r="J1065" s="168"/>
    </row>
    <row r="1066" spans="1:10" ht="17.100000000000001" customHeight="1">
      <c r="A1066" s="359"/>
      <c r="B1066" s="359"/>
      <c r="C1066" s="279" t="s">
        <v>110</v>
      </c>
      <c r="D1066" s="159">
        <v>69.389736477115122</v>
      </c>
      <c r="E1066" s="160">
        <v>0</v>
      </c>
      <c r="F1066" s="160">
        <v>0</v>
      </c>
      <c r="G1066" s="167"/>
      <c r="H1066" s="161">
        <f t="shared" si="16"/>
        <v>0</v>
      </c>
      <c r="I1066" s="167"/>
      <c r="J1066" s="168"/>
    </row>
    <row r="1067" spans="1:10" ht="17.100000000000001" customHeight="1">
      <c r="A1067" s="359"/>
      <c r="B1067" s="359"/>
      <c r="C1067" s="279" t="s">
        <v>111</v>
      </c>
      <c r="D1067" s="159">
        <v>72.734830097087368</v>
      </c>
      <c r="E1067" s="160">
        <v>0</v>
      </c>
      <c r="F1067" s="160">
        <v>0</v>
      </c>
      <c r="G1067" s="167"/>
      <c r="H1067" s="161">
        <f t="shared" si="16"/>
        <v>0</v>
      </c>
      <c r="I1067" s="167"/>
      <c r="J1067" s="168"/>
    </row>
    <row r="1068" spans="1:10" ht="17.100000000000001" customHeight="1">
      <c r="A1068" s="359"/>
      <c r="B1068" s="359"/>
      <c r="C1068" s="279" t="s">
        <v>112</v>
      </c>
      <c r="D1068" s="159">
        <v>45.118932038834949</v>
      </c>
      <c r="E1068" s="160">
        <v>0</v>
      </c>
      <c r="F1068" s="160">
        <v>0</v>
      </c>
      <c r="G1068" s="167"/>
      <c r="H1068" s="161">
        <f t="shared" si="16"/>
        <v>0</v>
      </c>
      <c r="I1068" s="167"/>
      <c r="J1068" s="168"/>
    </row>
    <row r="1069" spans="1:10" ht="17.100000000000001" customHeight="1">
      <c r="A1069" s="359"/>
      <c r="B1069" s="359"/>
      <c r="C1069" s="279" t="s">
        <v>114</v>
      </c>
      <c r="D1069" s="159">
        <v>7.7791262135922334</v>
      </c>
      <c r="E1069" s="160">
        <v>0</v>
      </c>
      <c r="F1069" s="160">
        <v>0</v>
      </c>
      <c r="G1069" s="167"/>
      <c r="H1069" s="161">
        <f t="shared" si="16"/>
        <v>0</v>
      </c>
      <c r="I1069" s="167"/>
      <c r="J1069" s="168"/>
    </row>
    <row r="1070" spans="1:10" ht="17.100000000000001" customHeight="1">
      <c r="A1070" s="359"/>
      <c r="B1070" s="359"/>
      <c r="C1070" s="279" t="s">
        <v>115</v>
      </c>
      <c r="D1070" s="159">
        <v>426.14572006472491</v>
      </c>
      <c r="E1070" s="160">
        <v>0</v>
      </c>
      <c r="F1070" s="160">
        <v>0</v>
      </c>
      <c r="G1070" s="167"/>
      <c r="H1070" s="161">
        <f t="shared" si="16"/>
        <v>0</v>
      </c>
      <c r="I1070" s="167"/>
      <c r="J1070" s="168"/>
    </row>
    <row r="1071" spans="1:10" ht="17.100000000000001" customHeight="1">
      <c r="A1071" s="359"/>
      <c r="B1071" s="359"/>
      <c r="C1071" s="279" t="s">
        <v>19</v>
      </c>
      <c r="D1071" s="163">
        <v>1995.7866215903834</v>
      </c>
      <c r="E1071" s="164">
        <v>3.6950849514563098</v>
      </c>
      <c r="F1071" s="164">
        <v>0.26604611650485432</v>
      </c>
      <c r="G1071" s="169"/>
      <c r="H1071" s="165">
        <f t="shared" si="16"/>
        <v>1.3330388811447691E-4</v>
      </c>
      <c r="I1071" s="169"/>
      <c r="J1071" s="170"/>
    </row>
    <row r="1072" spans="1:10" ht="17.100000000000001" customHeight="1">
      <c r="A1072" s="359"/>
      <c r="B1072" s="359" t="s">
        <v>116</v>
      </c>
      <c r="C1072" s="279" t="s">
        <v>117</v>
      </c>
      <c r="D1072" s="159">
        <v>206.15997023809527</v>
      </c>
      <c r="E1072" s="160">
        <v>0</v>
      </c>
      <c r="F1072" s="160">
        <v>0</v>
      </c>
      <c r="G1072" s="167"/>
      <c r="H1072" s="161">
        <f t="shared" si="16"/>
        <v>0</v>
      </c>
      <c r="I1072" s="167"/>
      <c r="J1072" s="168"/>
    </row>
    <row r="1073" spans="1:10" ht="17.100000000000001" customHeight="1">
      <c r="A1073" s="359"/>
      <c r="B1073" s="359"/>
      <c r="C1073" s="279" t="s">
        <v>119</v>
      </c>
      <c r="D1073" s="159">
        <v>21.640307692307694</v>
      </c>
      <c r="E1073" s="160">
        <v>0</v>
      </c>
      <c r="F1073" s="160">
        <v>0</v>
      </c>
      <c r="G1073" s="167"/>
      <c r="H1073" s="161">
        <f t="shared" si="16"/>
        <v>0</v>
      </c>
      <c r="I1073" s="167"/>
      <c r="J1073" s="168"/>
    </row>
    <row r="1074" spans="1:10" ht="17.100000000000001" customHeight="1">
      <c r="A1074" s="359"/>
      <c r="B1074" s="359"/>
      <c r="C1074" s="279" t="s">
        <v>120</v>
      </c>
      <c r="D1074" s="159">
        <v>126.86703296703298</v>
      </c>
      <c r="E1074" s="160">
        <v>15.311538461538461</v>
      </c>
      <c r="F1074" s="160">
        <v>5.4186513846153845</v>
      </c>
      <c r="G1074" s="167"/>
      <c r="H1074" s="161">
        <f t="shared" si="16"/>
        <v>4.2711264367816089E-2</v>
      </c>
      <c r="I1074" s="167"/>
      <c r="J1074" s="168"/>
    </row>
    <row r="1075" spans="1:10" ht="17.100000000000001" customHeight="1">
      <c r="A1075" s="359"/>
      <c r="B1075" s="359"/>
      <c r="C1075" s="279" t="s">
        <v>123</v>
      </c>
      <c r="D1075" s="159">
        <v>548.44074825174835</v>
      </c>
      <c r="E1075" s="160">
        <v>12.402346153846157</v>
      </c>
      <c r="F1075" s="160">
        <v>5.6542449230769236</v>
      </c>
      <c r="G1075" s="167"/>
      <c r="H1075" s="161">
        <f t="shared" si="16"/>
        <v>1.0309673271179844E-2</v>
      </c>
      <c r="I1075" s="167"/>
      <c r="J1075" s="168"/>
    </row>
    <row r="1076" spans="1:10" ht="17.100000000000001" customHeight="1">
      <c r="A1076" s="359"/>
      <c r="B1076" s="359"/>
      <c r="C1076" s="279" t="s">
        <v>125</v>
      </c>
      <c r="D1076" s="159">
        <v>33.685384615384621</v>
      </c>
      <c r="E1076" s="160">
        <v>0</v>
      </c>
      <c r="F1076" s="160">
        <v>0</v>
      </c>
      <c r="G1076" s="167"/>
      <c r="H1076" s="161">
        <f t="shared" si="16"/>
        <v>0</v>
      </c>
      <c r="I1076" s="167"/>
      <c r="J1076" s="168"/>
    </row>
    <row r="1077" spans="1:10" ht="17.100000000000001" customHeight="1">
      <c r="A1077" s="359"/>
      <c r="B1077" s="359"/>
      <c r="C1077" s="279" t="s">
        <v>126</v>
      </c>
      <c r="D1077" s="159">
        <v>237.32884615384614</v>
      </c>
      <c r="E1077" s="160">
        <v>13.014807692307693</v>
      </c>
      <c r="F1077" s="160">
        <v>0.48996923076923082</v>
      </c>
      <c r="G1077" s="167"/>
      <c r="H1077" s="161">
        <f t="shared" si="16"/>
        <v>2.0645161290322586E-3</v>
      </c>
      <c r="I1077" s="167"/>
      <c r="J1077" s="168"/>
    </row>
    <row r="1078" spans="1:10" ht="17.100000000000001" customHeight="1">
      <c r="A1078" s="359"/>
      <c r="B1078" s="359"/>
      <c r="C1078" s="279" t="s">
        <v>128</v>
      </c>
      <c r="D1078" s="159">
        <v>218.76967032967036</v>
      </c>
      <c r="E1078" s="160">
        <v>0</v>
      </c>
      <c r="F1078" s="160">
        <v>0</v>
      </c>
      <c r="G1078" s="167"/>
      <c r="H1078" s="161">
        <f t="shared" si="16"/>
        <v>0</v>
      </c>
      <c r="I1078" s="167"/>
      <c r="J1078" s="168"/>
    </row>
    <row r="1079" spans="1:10" ht="17.100000000000001" customHeight="1">
      <c r="A1079" s="359"/>
      <c r="B1079" s="359"/>
      <c r="C1079" s="279" t="s">
        <v>129</v>
      </c>
      <c r="D1079" s="159">
        <v>134.40128205128207</v>
      </c>
      <c r="E1079" s="160">
        <v>0</v>
      </c>
      <c r="F1079" s="160">
        <v>0</v>
      </c>
      <c r="G1079" s="167"/>
      <c r="H1079" s="161">
        <f t="shared" si="16"/>
        <v>0</v>
      </c>
      <c r="I1079" s="167"/>
      <c r="J1079" s="168"/>
    </row>
    <row r="1080" spans="1:10" ht="17.100000000000001" customHeight="1">
      <c r="A1080" s="359"/>
      <c r="B1080" s="359"/>
      <c r="C1080" s="279" t="s">
        <v>131</v>
      </c>
      <c r="D1080" s="159">
        <v>31.133461538461543</v>
      </c>
      <c r="E1080" s="160">
        <v>0</v>
      </c>
      <c r="F1080" s="160">
        <v>0</v>
      </c>
      <c r="G1080" s="167"/>
      <c r="H1080" s="161">
        <f t="shared" si="16"/>
        <v>0</v>
      </c>
      <c r="I1080" s="167"/>
      <c r="J1080" s="168"/>
    </row>
    <row r="1081" spans="1:10" ht="17.100000000000001" customHeight="1">
      <c r="A1081" s="359"/>
      <c r="B1081" s="359"/>
      <c r="C1081" s="279" t="s">
        <v>132</v>
      </c>
      <c r="D1081" s="159">
        <v>78.74505494505496</v>
      </c>
      <c r="E1081" s="160">
        <v>0</v>
      </c>
      <c r="F1081" s="160">
        <v>0</v>
      </c>
      <c r="G1081" s="167"/>
      <c r="H1081" s="161">
        <f t="shared" si="16"/>
        <v>0</v>
      </c>
      <c r="I1081" s="167"/>
      <c r="J1081" s="168"/>
    </row>
    <row r="1082" spans="1:10" ht="17.100000000000001" customHeight="1">
      <c r="A1082" s="359"/>
      <c r="B1082" s="359"/>
      <c r="C1082" s="279" t="s">
        <v>19</v>
      </c>
      <c r="D1082" s="163">
        <v>1637.1717587828844</v>
      </c>
      <c r="E1082" s="164">
        <v>40.72869230769232</v>
      </c>
      <c r="F1082" s="164">
        <v>11.562865538461541</v>
      </c>
      <c r="G1082" s="169"/>
      <c r="H1082" s="165">
        <f t="shared" si="16"/>
        <v>7.0627076703654312E-3</v>
      </c>
      <c r="I1082" s="169"/>
      <c r="J1082" s="170"/>
    </row>
    <row r="1083" spans="1:10" ht="17.100000000000001" customHeight="1">
      <c r="A1083" s="359" t="s">
        <v>153</v>
      </c>
      <c r="B1083" s="359" t="s">
        <v>5</v>
      </c>
      <c r="C1083" s="279" t="s">
        <v>7</v>
      </c>
      <c r="D1083" s="159">
        <v>324.60571895424835</v>
      </c>
      <c r="E1083" s="160">
        <v>39.428860294117648</v>
      </c>
      <c r="F1083" s="160">
        <v>0.89179411764705885</v>
      </c>
      <c r="G1083" s="167"/>
      <c r="H1083" s="161">
        <f t="shared" si="16"/>
        <v>2.747314867156586E-3</v>
      </c>
      <c r="I1083" s="160">
        <v>0.54498529411764707</v>
      </c>
      <c r="J1083" s="162">
        <v>0.54498529411764707</v>
      </c>
    </row>
    <row r="1084" spans="1:10" ht="17.100000000000001" customHeight="1">
      <c r="A1084" s="359"/>
      <c r="B1084" s="359"/>
      <c r="C1084" s="279" t="s">
        <v>9</v>
      </c>
      <c r="D1084" s="159">
        <v>1664.5860171568625</v>
      </c>
      <c r="E1084" s="160">
        <v>209.94319852941175</v>
      </c>
      <c r="F1084" s="160">
        <v>146.55205049019605</v>
      </c>
      <c r="G1084" s="160">
        <v>27.681399509803917</v>
      </c>
      <c r="H1084" s="161">
        <f t="shared" si="16"/>
        <v>8.8041139946921532E-2</v>
      </c>
      <c r="I1084" s="160">
        <v>0.55489411764705887</v>
      </c>
      <c r="J1084" s="168"/>
    </row>
    <row r="1085" spans="1:10" ht="17.100000000000001" customHeight="1">
      <c r="A1085" s="359"/>
      <c r="B1085" s="359"/>
      <c r="C1085" s="279" t="s">
        <v>11</v>
      </c>
      <c r="D1085" s="159">
        <v>78.251000000000005</v>
      </c>
      <c r="E1085" s="160">
        <v>26.084375000000001</v>
      </c>
      <c r="F1085" s="160">
        <v>7.8134124999999992</v>
      </c>
      <c r="G1085" s="160">
        <v>0.94562499999999994</v>
      </c>
      <c r="H1085" s="161">
        <f t="shared" si="16"/>
        <v>9.9850640886378433E-2</v>
      </c>
      <c r="I1085" s="160">
        <v>0.30599999999999994</v>
      </c>
      <c r="J1085" s="168"/>
    </row>
    <row r="1086" spans="1:10" ht="17.100000000000001" customHeight="1">
      <c r="A1086" s="359"/>
      <c r="B1086" s="359"/>
      <c r="C1086" s="279" t="s">
        <v>12</v>
      </c>
      <c r="D1086" s="159">
        <v>1527.4255626750705</v>
      </c>
      <c r="E1086" s="160">
        <v>639.10064763655475</v>
      </c>
      <c r="F1086" s="160">
        <v>176.20892911531283</v>
      </c>
      <c r="G1086" s="160">
        <v>53.27313823529412</v>
      </c>
      <c r="H1086" s="161">
        <f t="shared" si="16"/>
        <v>0.11536334956101411</v>
      </c>
      <c r="I1086" s="167"/>
      <c r="J1086" s="168"/>
    </row>
    <row r="1087" spans="1:10" ht="17.100000000000001" customHeight="1">
      <c r="A1087" s="359"/>
      <c r="B1087" s="359"/>
      <c r="C1087" s="279" t="s">
        <v>14</v>
      </c>
      <c r="D1087" s="159">
        <v>4.1286764705882355</v>
      </c>
      <c r="E1087" s="160">
        <v>0</v>
      </c>
      <c r="F1087" s="160">
        <v>0</v>
      </c>
      <c r="G1087" s="167"/>
      <c r="H1087" s="161">
        <f t="shared" si="16"/>
        <v>0</v>
      </c>
      <c r="I1087" s="167"/>
      <c r="J1087" s="168"/>
    </row>
    <row r="1088" spans="1:10" ht="17.100000000000001" customHeight="1">
      <c r="A1088" s="359"/>
      <c r="B1088" s="359"/>
      <c r="C1088" s="279" t="s">
        <v>15</v>
      </c>
      <c r="D1088" s="159">
        <v>639.01884978991586</v>
      </c>
      <c r="E1088" s="160">
        <v>83.776743697478992</v>
      </c>
      <c r="F1088" s="160">
        <v>14.556533613445378</v>
      </c>
      <c r="G1088" s="160">
        <v>5.9452941176470588</v>
      </c>
      <c r="H1088" s="161">
        <f t="shared" si="16"/>
        <v>2.2779505828710672E-2</v>
      </c>
      <c r="I1088" s="167"/>
      <c r="J1088" s="162">
        <v>0.39635294117647063</v>
      </c>
    </row>
    <row r="1089" spans="1:10" ht="17.100000000000001" customHeight="1">
      <c r="A1089" s="359"/>
      <c r="B1089" s="359"/>
      <c r="C1089" s="279" t="s">
        <v>16</v>
      </c>
      <c r="D1089" s="159">
        <v>53.672794117647058</v>
      </c>
      <c r="E1089" s="160">
        <v>26.836397058823529</v>
      </c>
      <c r="F1089" s="160">
        <v>12.74935294117647</v>
      </c>
      <c r="G1089" s="167"/>
      <c r="H1089" s="161">
        <f t="shared" si="16"/>
        <v>0.23753846153846153</v>
      </c>
      <c r="I1089" s="167"/>
      <c r="J1089" s="168"/>
    </row>
    <row r="1090" spans="1:10" ht="17.100000000000001" customHeight="1">
      <c r="A1090" s="359"/>
      <c r="B1090" s="359"/>
      <c r="C1090" s="279" t="s">
        <v>18</v>
      </c>
      <c r="D1090" s="159">
        <v>246.79705882352937</v>
      </c>
      <c r="E1090" s="160">
        <v>0</v>
      </c>
      <c r="F1090" s="160">
        <v>0</v>
      </c>
      <c r="G1090" s="167"/>
      <c r="H1090" s="161">
        <f t="shared" si="16"/>
        <v>0</v>
      </c>
      <c r="I1090" s="167"/>
      <c r="J1090" s="168"/>
    </row>
    <row r="1091" spans="1:10" ht="17.100000000000001" customHeight="1">
      <c r="A1091" s="359"/>
      <c r="B1091" s="359"/>
      <c r="C1091" s="279" t="s">
        <v>19</v>
      </c>
      <c r="D1091" s="163">
        <v>4538.4856779878619</v>
      </c>
      <c r="E1091" s="164">
        <v>1025.1702222163867</v>
      </c>
      <c r="F1091" s="164">
        <v>358.77207277777768</v>
      </c>
      <c r="G1091" s="164">
        <v>87.845456862745095</v>
      </c>
      <c r="H1091" s="165">
        <f t="shared" ref="H1091:H1154" si="17">IFERROR((F1091/D1091),0)</f>
        <v>7.9051053199938562E-2</v>
      </c>
      <c r="I1091" s="164">
        <v>1.405879411764706</v>
      </c>
      <c r="J1091" s="166">
        <v>0.94133823529411775</v>
      </c>
    </row>
    <row r="1092" spans="1:10" ht="17.100000000000001" customHeight="1">
      <c r="A1092" s="359"/>
      <c r="B1092" s="359" t="s">
        <v>20</v>
      </c>
      <c r="C1092" s="279" t="s">
        <v>27</v>
      </c>
      <c r="D1092" s="159">
        <v>80.138888888888872</v>
      </c>
      <c r="E1092" s="160">
        <v>55.788888888888877</v>
      </c>
      <c r="F1092" s="160">
        <v>48.791111111111107</v>
      </c>
      <c r="G1092" s="160">
        <v>26.106666666666662</v>
      </c>
      <c r="H1092" s="161">
        <f t="shared" si="17"/>
        <v>0.60883188908145591</v>
      </c>
      <c r="I1092" s="167"/>
      <c r="J1092" s="168"/>
    </row>
    <row r="1093" spans="1:10" ht="17.100000000000001" customHeight="1">
      <c r="A1093" s="359"/>
      <c r="B1093" s="359"/>
      <c r="C1093" s="279" t="s">
        <v>28</v>
      </c>
      <c r="D1093" s="159">
        <v>102</v>
      </c>
      <c r="E1093" s="160">
        <v>0</v>
      </c>
      <c r="F1093" s="160">
        <v>0</v>
      </c>
      <c r="G1093" s="167"/>
      <c r="H1093" s="161">
        <f t="shared" si="17"/>
        <v>0</v>
      </c>
      <c r="I1093" s="167"/>
      <c r="J1093" s="168"/>
    </row>
    <row r="1094" spans="1:10" ht="17.100000000000001" customHeight="1">
      <c r="A1094" s="359"/>
      <c r="B1094" s="359"/>
      <c r="C1094" s="279" t="s">
        <v>30</v>
      </c>
      <c r="D1094" s="159">
        <v>50.782142857142865</v>
      </c>
      <c r="E1094" s="160">
        <v>32.707142857142863</v>
      </c>
      <c r="F1094" s="160">
        <v>26.194978571428571</v>
      </c>
      <c r="G1094" s="167"/>
      <c r="H1094" s="161">
        <f t="shared" si="17"/>
        <v>0.51583050847457623</v>
      </c>
      <c r="I1094" s="167"/>
      <c r="J1094" s="168"/>
    </row>
    <row r="1095" spans="1:10" ht="17.100000000000001" customHeight="1">
      <c r="A1095" s="359"/>
      <c r="B1095" s="359"/>
      <c r="C1095" s="279" t="s">
        <v>19</v>
      </c>
      <c r="D1095" s="163">
        <v>232.9210317460317</v>
      </c>
      <c r="E1095" s="164">
        <v>88.496031746031747</v>
      </c>
      <c r="F1095" s="164">
        <v>74.986089682539685</v>
      </c>
      <c r="G1095" s="164">
        <v>26.106666666666662</v>
      </c>
      <c r="H1095" s="165">
        <f t="shared" si="17"/>
        <v>0.321937822104024</v>
      </c>
      <c r="I1095" s="169"/>
      <c r="J1095" s="170"/>
    </row>
    <row r="1096" spans="1:10" ht="17.100000000000001" customHeight="1">
      <c r="A1096" s="359"/>
      <c r="B1096" s="359" t="s">
        <v>31</v>
      </c>
      <c r="C1096" s="279" t="s">
        <v>36</v>
      </c>
      <c r="D1096" s="159">
        <v>227.2242025862069</v>
      </c>
      <c r="E1096" s="160">
        <v>102.31457974137932</v>
      </c>
      <c r="F1096" s="160">
        <v>34.763299525862067</v>
      </c>
      <c r="G1096" s="160">
        <v>0.55201034482758626</v>
      </c>
      <c r="H1096" s="161">
        <f t="shared" si="17"/>
        <v>0.15299118285022112</v>
      </c>
      <c r="I1096" s="160">
        <v>0.27242068965517241</v>
      </c>
      <c r="J1096" s="168"/>
    </row>
    <row r="1097" spans="1:10" ht="17.100000000000001" customHeight="1">
      <c r="A1097" s="359"/>
      <c r="B1097" s="359"/>
      <c r="C1097" s="279" t="s">
        <v>42</v>
      </c>
      <c r="D1097" s="159">
        <v>6.4930555555555562</v>
      </c>
      <c r="E1097" s="160">
        <v>1.6232638888888891</v>
      </c>
      <c r="F1097" s="160">
        <v>2.3115277777777781</v>
      </c>
      <c r="G1097" s="167"/>
      <c r="H1097" s="161">
        <f t="shared" si="17"/>
        <v>0.35599999999999998</v>
      </c>
      <c r="I1097" s="167"/>
      <c r="J1097" s="168"/>
    </row>
    <row r="1098" spans="1:10" ht="17.100000000000001" customHeight="1">
      <c r="A1098" s="359"/>
      <c r="B1098" s="359"/>
      <c r="C1098" s="279" t="s">
        <v>43</v>
      </c>
      <c r="D1098" s="159">
        <v>18.818534482758622</v>
      </c>
      <c r="E1098" s="160">
        <v>4.4806034482758621</v>
      </c>
      <c r="F1098" s="160">
        <v>1.5950948275862069</v>
      </c>
      <c r="G1098" s="167"/>
      <c r="H1098" s="161">
        <f t="shared" si="17"/>
        <v>8.4761904761904761E-2</v>
      </c>
      <c r="I1098" s="167"/>
      <c r="J1098" s="168"/>
    </row>
    <row r="1099" spans="1:10" ht="17.100000000000001" customHeight="1">
      <c r="A1099" s="359"/>
      <c r="B1099" s="359"/>
      <c r="C1099" s="279" t="s">
        <v>44</v>
      </c>
      <c r="D1099" s="159">
        <v>549.01616379310349</v>
      </c>
      <c r="E1099" s="160">
        <v>11.343750000000004</v>
      </c>
      <c r="F1099" s="160">
        <v>2.2687500000000003</v>
      </c>
      <c r="G1099" s="167"/>
      <c r="H1099" s="161">
        <f t="shared" si="17"/>
        <v>4.1323919943001492E-3</v>
      </c>
      <c r="I1099" s="167"/>
      <c r="J1099" s="168"/>
    </row>
    <row r="1100" spans="1:10" ht="17.100000000000001" customHeight="1">
      <c r="A1100" s="359"/>
      <c r="B1100" s="359"/>
      <c r="C1100" s="279" t="s">
        <v>19</v>
      </c>
      <c r="D1100" s="163">
        <v>801.55195641762452</v>
      </c>
      <c r="E1100" s="164">
        <v>119.76219707854406</v>
      </c>
      <c r="F1100" s="164">
        <v>40.938672131226042</v>
      </c>
      <c r="G1100" s="164">
        <v>0.55201034482758626</v>
      </c>
      <c r="H1100" s="165">
        <f t="shared" si="17"/>
        <v>5.1074258884219077E-2</v>
      </c>
      <c r="I1100" s="164">
        <v>0.27242068965517241</v>
      </c>
      <c r="J1100" s="170"/>
    </row>
    <row r="1101" spans="1:10" ht="17.100000000000001" customHeight="1">
      <c r="A1101" s="359"/>
      <c r="B1101" s="359" t="s">
        <v>47</v>
      </c>
      <c r="C1101" s="279" t="s">
        <v>54</v>
      </c>
      <c r="D1101" s="159">
        <v>4.57</v>
      </c>
      <c r="E1101" s="160">
        <v>2.2850000000000001</v>
      </c>
      <c r="F1101" s="160">
        <v>1.6269199999999999</v>
      </c>
      <c r="G1101" s="160">
        <v>0.43872000000000005</v>
      </c>
      <c r="H1101" s="161">
        <f t="shared" si="17"/>
        <v>0.35599999999999998</v>
      </c>
      <c r="I1101" s="167"/>
      <c r="J1101" s="168"/>
    </row>
    <row r="1102" spans="1:10" ht="17.100000000000001" customHeight="1">
      <c r="A1102" s="359"/>
      <c r="B1102" s="359"/>
      <c r="C1102" s="279" t="s">
        <v>58</v>
      </c>
      <c r="D1102" s="159">
        <v>9.14</v>
      </c>
      <c r="E1102" s="160">
        <v>9.14</v>
      </c>
      <c r="F1102" s="160">
        <v>2.0298112000000001</v>
      </c>
      <c r="G1102" s="160">
        <v>0.50745280000000004</v>
      </c>
      <c r="H1102" s="161">
        <f t="shared" si="17"/>
        <v>0.22208</v>
      </c>
      <c r="I1102" s="167"/>
      <c r="J1102" s="168"/>
    </row>
    <row r="1103" spans="1:10" ht="17.100000000000001" customHeight="1">
      <c r="A1103" s="359"/>
      <c r="B1103" s="359"/>
      <c r="C1103" s="279" t="s">
        <v>19</v>
      </c>
      <c r="D1103" s="163">
        <v>13.71</v>
      </c>
      <c r="E1103" s="164">
        <v>11.425000000000001</v>
      </c>
      <c r="F1103" s="164">
        <v>3.6567312000000003</v>
      </c>
      <c r="G1103" s="164">
        <v>0.94617280000000004</v>
      </c>
      <c r="H1103" s="165">
        <f t="shared" si="17"/>
        <v>0.26672000000000001</v>
      </c>
      <c r="I1103" s="169"/>
      <c r="J1103" s="170"/>
    </row>
    <row r="1104" spans="1:10" ht="17.100000000000001" customHeight="1">
      <c r="A1104" s="359"/>
      <c r="B1104" s="359" t="s">
        <v>60</v>
      </c>
      <c r="C1104" s="279" t="s">
        <v>62</v>
      </c>
      <c r="D1104" s="159">
        <v>294.60000000000002</v>
      </c>
      <c r="E1104" s="160">
        <v>0</v>
      </c>
      <c r="F1104" s="160">
        <v>0</v>
      </c>
      <c r="G1104" s="167"/>
      <c r="H1104" s="161">
        <f t="shared" si="17"/>
        <v>0</v>
      </c>
      <c r="I1104" s="167"/>
      <c r="J1104" s="168"/>
    </row>
    <row r="1105" spans="1:10" ht="17.100000000000001" customHeight="1">
      <c r="A1105" s="359"/>
      <c r="B1105" s="359"/>
      <c r="C1105" s="279" t="s">
        <v>63</v>
      </c>
      <c r="D1105" s="159">
        <v>28.600056390977446</v>
      </c>
      <c r="E1105" s="160">
        <v>0</v>
      </c>
      <c r="F1105" s="160">
        <v>0</v>
      </c>
      <c r="G1105" s="167"/>
      <c r="H1105" s="161">
        <f t="shared" si="17"/>
        <v>0</v>
      </c>
      <c r="I1105" s="167"/>
      <c r="J1105" s="168"/>
    </row>
    <row r="1106" spans="1:10" ht="17.100000000000001" customHeight="1">
      <c r="A1106" s="359"/>
      <c r="B1106" s="359"/>
      <c r="C1106" s="279" t="s">
        <v>64</v>
      </c>
      <c r="D1106" s="159">
        <v>301.16435620300751</v>
      </c>
      <c r="E1106" s="160">
        <v>0</v>
      </c>
      <c r="F1106" s="160">
        <v>0</v>
      </c>
      <c r="G1106" s="167"/>
      <c r="H1106" s="161">
        <f t="shared" si="17"/>
        <v>0</v>
      </c>
      <c r="I1106" s="167"/>
      <c r="J1106" s="168"/>
    </row>
    <row r="1107" spans="1:10" ht="17.100000000000001" customHeight="1">
      <c r="A1107" s="359"/>
      <c r="B1107" s="359"/>
      <c r="C1107" s="279" t="s">
        <v>65</v>
      </c>
      <c r="D1107" s="159">
        <v>48.453947368421062</v>
      </c>
      <c r="E1107" s="160">
        <v>14.536184210526319</v>
      </c>
      <c r="F1107" s="160">
        <v>25.874407894736848</v>
      </c>
      <c r="G1107" s="167"/>
      <c r="H1107" s="161">
        <f t="shared" si="17"/>
        <v>0.53400000000000003</v>
      </c>
      <c r="I1107" s="167"/>
      <c r="J1107" s="168"/>
    </row>
    <row r="1108" spans="1:10" ht="17.100000000000001" customHeight="1">
      <c r="A1108" s="359"/>
      <c r="B1108" s="359"/>
      <c r="C1108" s="279" t="s">
        <v>19</v>
      </c>
      <c r="D1108" s="163">
        <v>672.81835996240602</v>
      </c>
      <c r="E1108" s="164">
        <v>14.536184210526319</v>
      </c>
      <c r="F1108" s="164">
        <v>25.874407894736848</v>
      </c>
      <c r="G1108" s="169"/>
      <c r="H1108" s="165">
        <f t="shared" si="17"/>
        <v>3.8456750639478073E-2</v>
      </c>
      <c r="I1108" s="169"/>
      <c r="J1108" s="170"/>
    </row>
    <row r="1109" spans="1:10" ht="17.100000000000001" customHeight="1">
      <c r="A1109" s="359"/>
      <c r="B1109" s="359" t="s">
        <v>66</v>
      </c>
      <c r="C1109" s="279" t="s">
        <v>68</v>
      </c>
      <c r="D1109" s="159">
        <v>72.863221884498486</v>
      </c>
      <c r="E1109" s="160">
        <v>72.863221884498486</v>
      </c>
      <c r="F1109" s="160">
        <v>3.8471781155015208</v>
      </c>
      <c r="G1109" s="167"/>
      <c r="H1109" s="161">
        <f t="shared" si="17"/>
        <v>5.2800000000000007E-2</v>
      </c>
      <c r="I1109" s="167"/>
      <c r="J1109" s="168"/>
    </row>
    <row r="1110" spans="1:10" ht="17.100000000000001" customHeight="1">
      <c r="A1110" s="359"/>
      <c r="B1110" s="359"/>
      <c r="C1110" s="279" t="s">
        <v>19</v>
      </c>
      <c r="D1110" s="163">
        <v>72.863221884498486</v>
      </c>
      <c r="E1110" s="164">
        <v>72.863221884498486</v>
      </c>
      <c r="F1110" s="164">
        <v>3.8471781155015208</v>
      </c>
      <c r="G1110" s="169"/>
      <c r="H1110" s="165">
        <f t="shared" si="17"/>
        <v>5.2800000000000007E-2</v>
      </c>
      <c r="I1110" s="169"/>
      <c r="J1110" s="170"/>
    </row>
    <row r="1111" spans="1:10" ht="17.100000000000001" customHeight="1">
      <c r="A1111" s="359"/>
      <c r="B1111" s="359" t="s">
        <v>75</v>
      </c>
      <c r="C1111" s="279" t="s">
        <v>78</v>
      </c>
      <c r="D1111" s="159">
        <v>27.244932432432435</v>
      </c>
      <c r="E1111" s="160">
        <v>27.244932432432435</v>
      </c>
      <c r="F1111" s="160">
        <v>31.770594594594602</v>
      </c>
      <c r="G1111" s="160">
        <v>18.711047297297302</v>
      </c>
      <c r="H1111" s="161">
        <f t="shared" si="17"/>
        <v>1.1661102362204725</v>
      </c>
      <c r="I1111" s="167"/>
      <c r="J1111" s="168"/>
    </row>
    <row r="1112" spans="1:10" ht="17.100000000000001" customHeight="1">
      <c r="A1112" s="359"/>
      <c r="B1112" s="359"/>
      <c r="C1112" s="279" t="s">
        <v>79</v>
      </c>
      <c r="D1112" s="159">
        <v>7.883868243243243</v>
      </c>
      <c r="E1112" s="160">
        <v>7.883868243243243</v>
      </c>
      <c r="F1112" s="160">
        <v>1.1352770270270269</v>
      </c>
      <c r="G1112" s="167"/>
      <c r="H1112" s="161">
        <f t="shared" si="17"/>
        <v>0.14399999999999999</v>
      </c>
      <c r="I1112" s="167"/>
      <c r="J1112" s="168"/>
    </row>
    <row r="1113" spans="1:10" ht="17.100000000000001" customHeight="1">
      <c r="A1113" s="359"/>
      <c r="B1113" s="359"/>
      <c r="C1113" s="279" t="s">
        <v>83</v>
      </c>
      <c r="D1113" s="159">
        <v>5.5061936936936942</v>
      </c>
      <c r="E1113" s="160">
        <v>5.5061936936936942</v>
      </c>
      <c r="F1113" s="160">
        <v>4.8454504504504508</v>
      </c>
      <c r="G1113" s="167"/>
      <c r="H1113" s="161">
        <f t="shared" si="17"/>
        <v>0.88</v>
      </c>
      <c r="I1113" s="167"/>
      <c r="J1113" s="168"/>
    </row>
    <row r="1114" spans="1:10" ht="17.100000000000001" customHeight="1">
      <c r="A1114" s="359"/>
      <c r="B1114" s="359"/>
      <c r="C1114" s="279" t="s">
        <v>84</v>
      </c>
      <c r="D1114" s="159">
        <v>29.192837837837839</v>
      </c>
      <c r="E1114" s="160">
        <v>29.192837837837839</v>
      </c>
      <c r="F1114" s="160">
        <v>2.8688270270270273</v>
      </c>
      <c r="G1114" s="167"/>
      <c r="H1114" s="161">
        <f t="shared" si="17"/>
        <v>9.8271604938271612E-2</v>
      </c>
      <c r="I1114" s="167"/>
      <c r="J1114" s="168"/>
    </row>
    <row r="1115" spans="1:10" ht="17.100000000000001" customHeight="1">
      <c r="A1115" s="359"/>
      <c r="B1115" s="359"/>
      <c r="C1115" s="279" t="s">
        <v>19</v>
      </c>
      <c r="D1115" s="163">
        <v>69.827832207207209</v>
      </c>
      <c r="E1115" s="164">
        <v>69.827832207207209</v>
      </c>
      <c r="F1115" s="164">
        <v>40.620149099099102</v>
      </c>
      <c r="G1115" s="164">
        <v>18.711047297297302</v>
      </c>
      <c r="H1115" s="165">
        <f t="shared" si="17"/>
        <v>0.58171860438918988</v>
      </c>
      <c r="I1115" s="169"/>
      <c r="J1115" s="170"/>
    </row>
    <row r="1116" spans="1:10" ht="17.100000000000001" customHeight="1">
      <c r="A1116" s="359"/>
      <c r="B1116" s="359" t="s">
        <v>88</v>
      </c>
      <c r="C1116" s="279" t="s">
        <v>99</v>
      </c>
      <c r="D1116" s="159">
        <v>291.5238611908178</v>
      </c>
      <c r="E1116" s="160">
        <v>123.4577761836442</v>
      </c>
      <c r="F1116" s="160">
        <v>53.954347202295551</v>
      </c>
      <c r="G1116" s="160">
        <v>1.6124705882352941</v>
      </c>
      <c r="H1116" s="161">
        <f t="shared" si="17"/>
        <v>0.18507695041463373</v>
      </c>
      <c r="I1116" s="167"/>
      <c r="J1116" s="168"/>
    </row>
    <row r="1117" spans="1:10" ht="17.100000000000001" customHeight="1">
      <c r="A1117" s="359"/>
      <c r="B1117" s="359"/>
      <c r="C1117" s="279" t="s">
        <v>19</v>
      </c>
      <c r="D1117" s="163">
        <v>291.5238611908178</v>
      </c>
      <c r="E1117" s="164">
        <v>123.4577761836442</v>
      </c>
      <c r="F1117" s="164">
        <v>53.954347202295551</v>
      </c>
      <c r="G1117" s="164">
        <v>1.6124705882352941</v>
      </c>
      <c r="H1117" s="165">
        <f t="shared" si="17"/>
        <v>0.18507695041463373</v>
      </c>
      <c r="I1117" s="169"/>
      <c r="J1117" s="170"/>
    </row>
    <row r="1118" spans="1:10" ht="17.100000000000001" customHeight="1">
      <c r="A1118" s="359"/>
      <c r="B1118" s="359" t="s">
        <v>100</v>
      </c>
      <c r="C1118" s="279" t="s">
        <v>101</v>
      </c>
      <c r="D1118" s="159">
        <v>578.14466019417478</v>
      </c>
      <c r="E1118" s="160">
        <v>12.446601941747574</v>
      </c>
      <c r="F1118" s="160">
        <v>10.953009708737865</v>
      </c>
      <c r="G1118" s="167"/>
      <c r="H1118" s="161">
        <f t="shared" si="17"/>
        <v>1.8945102260495155E-2</v>
      </c>
      <c r="I1118" s="167"/>
      <c r="J1118" s="168"/>
    </row>
    <row r="1119" spans="1:10" ht="17.100000000000001" customHeight="1">
      <c r="A1119" s="359"/>
      <c r="B1119" s="359"/>
      <c r="C1119" s="279" t="s">
        <v>102</v>
      </c>
      <c r="D1119" s="159">
        <v>28.804993065187237</v>
      </c>
      <c r="E1119" s="160">
        <v>0</v>
      </c>
      <c r="F1119" s="160">
        <v>0</v>
      </c>
      <c r="G1119" s="167"/>
      <c r="H1119" s="161">
        <f t="shared" si="17"/>
        <v>0</v>
      </c>
      <c r="I1119" s="167"/>
      <c r="J1119" s="168"/>
    </row>
    <row r="1120" spans="1:10" ht="17.100000000000001" customHeight="1">
      <c r="A1120" s="359"/>
      <c r="B1120" s="359"/>
      <c r="C1120" s="279" t="s">
        <v>103</v>
      </c>
      <c r="D1120" s="159">
        <v>3650.2916140776711</v>
      </c>
      <c r="E1120" s="160">
        <v>441.85436893203882</v>
      </c>
      <c r="F1120" s="160">
        <v>76.835612038834952</v>
      </c>
      <c r="G1120" s="160">
        <v>4.9848640776699025</v>
      </c>
      <c r="H1120" s="161">
        <f t="shared" si="17"/>
        <v>2.1049170905281005E-2</v>
      </c>
      <c r="I1120" s="160">
        <v>24.333106796116503</v>
      </c>
      <c r="J1120" s="168"/>
    </row>
    <row r="1121" spans="1:10" ht="17.100000000000001" customHeight="1">
      <c r="A1121" s="359"/>
      <c r="B1121" s="359"/>
      <c r="C1121" s="279" t="s">
        <v>104</v>
      </c>
      <c r="D1121" s="159">
        <v>918.16412510594853</v>
      </c>
      <c r="E1121" s="160">
        <v>3.8895631067961167</v>
      </c>
      <c r="F1121" s="160">
        <v>0.4791941747572816</v>
      </c>
      <c r="G1121" s="167"/>
      <c r="H1121" s="161">
        <f t="shared" si="17"/>
        <v>5.2190470271530869E-4</v>
      </c>
      <c r="I1121" s="167"/>
      <c r="J1121" s="168"/>
    </row>
    <row r="1122" spans="1:10" ht="17.100000000000001" customHeight="1">
      <c r="A1122" s="359"/>
      <c r="B1122" s="359"/>
      <c r="C1122" s="279" t="s">
        <v>105</v>
      </c>
      <c r="D1122" s="159">
        <v>1724.2711078363382</v>
      </c>
      <c r="E1122" s="160">
        <v>0</v>
      </c>
      <c r="F1122" s="160">
        <v>0</v>
      </c>
      <c r="G1122" s="160">
        <v>0</v>
      </c>
      <c r="H1122" s="161">
        <f t="shared" si="17"/>
        <v>0</v>
      </c>
      <c r="I1122" s="167"/>
      <c r="J1122" s="168"/>
    </row>
    <row r="1123" spans="1:10" ht="17.100000000000001" customHeight="1">
      <c r="A1123" s="359"/>
      <c r="B1123" s="359"/>
      <c r="C1123" s="279" t="s">
        <v>106</v>
      </c>
      <c r="D1123" s="159">
        <v>4233.9045728155343</v>
      </c>
      <c r="E1123" s="160">
        <v>420.18950242718449</v>
      </c>
      <c r="F1123" s="160">
        <v>43.219580582524273</v>
      </c>
      <c r="G1123" s="167"/>
      <c r="H1123" s="161">
        <f t="shared" si="17"/>
        <v>1.020797229583835E-2</v>
      </c>
      <c r="I1123" s="167"/>
      <c r="J1123" s="168"/>
    </row>
    <row r="1124" spans="1:10" ht="17.100000000000001" customHeight="1">
      <c r="A1124" s="359"/>
      <c r="B1124" s="359"/>
      <c r="C1124" s="279" t="s">
        <v>107</v>
      </c>
      <c r="D1124" s="159">
        <v>2344.7386598474345</v>
      </c>
      <c r="E1124" s="160">
        <v>7.2812621359223302</v>
      </c>
      <c r="F1124" s="160">
        <v>1.6843986407766991</v>
      </c>
      <c r="G1124" s="167"/>
      <c r="H1124" s="161">
        <f t="shared" si="17"/>
        <v>7.1837372310238538E-4</v>
      </c>
      <c r="I1124" s="167"/>
      <c r="J1124" s="168"/>
    </row>
    <row r="1125" spans="1:10" ht="17.100000000000001" customHeight="1">
      <c r="A1125" s="359"/>
      <c r="B1125" s="359"/>
      <c r="C1125" s="279" t="s">
        <v>108</v>
      </c>
      <c r="D1125" s="159">
        <v>36.761160714285715</v>
      </c>
      <c r="E1125" s="160">
        <v>0</v>
      </c>
      <c r="F1125" s="160">
        <v>0</v>
      </c>
      <c r="G1125" s="167"/>
      <c r="H1125" s="161">
        <f t="shared" si="17"/>
        <v>0</v>
      </c>
      <c r="I1125" s="167"/>
      <c r="J1125" s="168"/>
    </row>
    <row r="1126" spans="1:10" ht="17.100000000000001" customHeight="1">
      <c r="A1126" s="359"/>
      <c r="B1126" s="359"/>
      <c r="C1126" s="279" t="s">
        <v>109</v>
      </c>
      <c r="D1126" s="159">
        <v>1560.2588073759439</v>
      </c>
      <c r="E1126" s="160">
        <v>3.1116504854368934</v>
      </c>
      <c r="F1126" s="160">
        <v>0.69103533980582532</v>
      </c>
      <c r="G1126" s="167"/>
      <c r="H1126" s="161">
        <f t="shared" si="17"/>
        <v>4.4289789395133379E-4</v>
      </c>
      <c r="I1126" s="167"/>
      <c r="J1126" s="168"/>
    </row>
    <row r="1127" spans="1:10" ht="17.100000000000001" customHeight="1">
      <c r="A1127" s="359"/>
      <c r="B1127" s="359"/>
      <c r="C1127" s="279" t="s">
        <v>110</v>
      </c>
      <c r="D1127" s="159">
        <v>3800.7962618469724</v>
      </c>
      <c r="E1127" s="160">
        <v>179.88451456310682</v>
      </c>
      <c r="F1127" s="160">
        <v>13.947848834951456</v>
      </c>
      <c r="G1127" s="167"/>
      <c r="H1127" s="161">
        <f t="shared" si="17"/>
        <v>3.6697175733838437E-3</v>
      </c>
      <c r="I1127" s="167"/>
      <c r="J1127" s="168"/>
    </row>
    <row r="1128" spans="1:10" ht="17.100000000000001" customHeight="1">
      <c r="A1128" s="359"/>
      <c r="B1128" s="359"/>
      <c r="C1128" s="279" t="s">
        <v>111</v>
      </c>
      <c r="D1128" s="159">
        <v>5749.4880992834023</v>
      </c>
      <c r="E1128" s="160">
        <v>114.97548543689321</v>
      </c>
      <c r="F1128" s="160">
        <v>7.3220247572815538</v>
      </c>
      <c r="G1128" s="167"/>
      <c r="H1128" s="161">
        <f t="shared" si="17"/>
        <v>1.2735089856424171E-3</v>
      </c>
      <c r="I1128" s="160">
        <v>0.87126213592233015</v>
      </c>
      <c r="J1128" s="162">
        <v>2.4270873786407765E-4</v>
      </c>
    </row>
    <row r="1129" spans="1:10" ht="17.100000000000001" customHeight="1">
      <c r="A1129" s="359"/>
      <c r="B1129" s="359"/>
      <c r="C1129" s="279" t="s">
        <v>112</v>
      </c>
      <c r="D1129" s="159">
        <v>1830.6928883495143</v>
      </c>
      <c r="E1129" s="160">
        <v>8.8215291262135924</v>
      </c>
      <c r="F1129" s="160">
        <v>0.19603398058252428</v>
      </c>
      <c r="G1129" s="167"/>
      <c r="H1129" s="161">
        <f t="shared" si="17"/>
        <v>1.0708184962648833E-4</v>
      </c>
      <c r="I1129" s="160">
        <v>2.8004854368932039</v>
      </c>
      <c r="J1129" s="168"/>
    </row>
    <row r="1130" spans="1:10" ht="17.100000000000001" customHeight="1">
      <c r="A1130" s="359"/>
      <c r="B1130" s="359"/>
      <c r="C1130" s="279" t="s">
        <v>113</v>
      </c>
      <c r="D1130" s="159">
        <v>350.62674453883494</v>
      </c>
      <c r="E1130" s="160">
        <v>5.8343446601941755</v>
      </c>
      <c r="F1130" s="160">
        <v>0.42007281553398063</v>
      </c>
      <c r="G1130" s="167"/>
      <c r="H1130" s="161">
        <f t="shared" si="17"/>
        <v>1.1980626751290329E-3</v>
      </c>
      <c r="I1130" s="167"/>
      <c r="J1130" s="168"/>
    </row>
    <row r="1131" spans="1:10" ht="17.100000000000001" customHeight="1">
      <c r="A1131" s="359"/>
      <c r="B1131" s="359"/>
      <c r="C1131" s="279" t="s">
        <v>114</v>
      </c>
      <c r="D1131" s="159">
        <v>3239.522167321622</v>
      </c>
      <c r="E1131" s="160">
        <v>89.853072988904302</v>
      </c>
      <c r="F1131" s="160">
        <v>10.279692787794728</v>
      </c>
      <c r="G1131" s="160">
        <v>0.66678224687933418</v>
      </c>
      <c r="H1131" s="161">
        <f t="shared" si="17"/>
        <v>3.1732126705259719E-3</v>
      </c>
      <c r="I1131" s="160">
        <v>1.3335644937586684E-4</v>
      </c>
      <c r="J1131" s="162">
        <v>1.3335644937586684E-4</v>
      </c>
    </row>
    <row r="1132" spans="1:10" ht="17.100000000000001" customHeight="1">
      <c r="A1132" s="359"/>
      <c r="B1132" s="359"/>
      <c r="C1132" s="279" t="s">
        <v>115</v>
      </c>
      <c r="D1132" s="159">
        <v>1483.3200820619516</v>
      </c>
      <c r="E1132" s="160">
        <v>21.999368932038834</v>
      </c>
      <c r="F1132" s="160">
        <v>4.147830097087378</v>
      </c>
      <c r="G1132" s="167"/>
      <c r="H1132" s="161">
        <f t="shared" si="17"/>
        <v>2.7963149338081582E-3</v>
      </c>
      <c r="I1132" s="160">
        <v>12.135436893203885</v>
      </c>
      <c r="J1132" s="162">
        <v>12.135436893203885</v>
      </c>
    </row>
    <row r="1133" spans="1:10" ht="17.100000000000001" customHeight="1">
      <c r="A1133" s="359"/>
      <c r="B1133" s="359"/>
      <c r="C1133" s="279" t="s">
        <v>19</v>
      </c>
      <c r="D1133" s="163">
        <v>31529.785944434825</v>
      </c>
      <c r="E1133" s="164">
        <v>1310.1412647364771</v>
      </c>
      <c r="F1133" s="164">
        <v>170.17633375866851</v>
      </c>
      <c r="G1133" s="164">
        <v>5.6516463245492368</v>
      </c>
      <c r="H1133" s="165">
        <f t="shared" si="17"/>
        <v>5.397319666507458E-3</v>
      </c>
      <c r="I1133" s="164">
        <v>40.1404246185853</v>
      </c>
      <c r="J1133" s="166">
        <v>12.135812958391124</v>
      </c>
    </row>
    <row r="1134" spans="1:10" ht="17.100000000000001" customHeight="1">
      <c r="A1134" s="359"/>
      <c r="B1134" s="359" t="s">
        <v>116</v>
      </c>
      <c r="C1134" s="279" t="s">
        <v>117</v>
      </c>
      <c r="D1134" s="159">
        <v>304.46872710622711</v>
      </c>
      <c r="E1134" s="160">
        <v>15.311538461538463</v>
      </c>
      <c r="F1134" s="160">
        <v>2.1762800000000002</v>
      </c>
      <c r="G1134" s="167"/>
      <c r="H1134" s="161">
        <f t="shared" si="17"/>
        <v>7.1477948513270807E-3</v>
      </c>
      <c r="I1134" s="167"/>
      <c r="J1134" s="168"/>
    </row>
    <row r="1135" spans="1:10" ht="17.100000000000001" customHeight="1">
      <c r="A1135" s="359"/>
      <c r="B1135" s="359"/>
      <c r="C1135" s="279" t="s">
        <v>118</v>
      </c>
      <c r="D1135" s="159">
        <v>280.88166666666666</v>
      </c>
      <c r="E1135" s="160">
        <v>213.51089743589748</v>
      </c>
      <c r="F1135" s="160">
        <v>111.66790064102565</v>
      </c>
      <c r="G1135" s="160">
        <v>11.507471794871796</v>
      </c>
      <c r="H1135" s="161">
        <f t="shared" si="17"/>
        <v>0.39756208358570566</v>
      </c>
      <c r="I1135" s="167"/>
      <c r="J1135" s="168"/>
    </row>
    <row r="1136" spans="1:10" ht="17.100000000000001" customHeight="1">
      <c r="A1136" s="359"/>
      <c r="B1136" s="359"/>
      <c r="C1136" s="279" t="s">
        <v>119</v>
      </c>
      <c r="D1136" s="159">
        <v>5.1038461538461544</v>
      </c>
      <c r="E1136" s="160">
        <v>2.5519230769230772</v>
      </c>
      <c r="F1136" s="160">
        <v>1.7965538461538462</v>
      </c>
      <c r="G1136" s="167"/>
      <c r="H1136" s="161">
        <f t="shared" si="17"/>
        <v>0.35199999999999998</v>
      </c>
      <c r="I1136" s="167"/>
      <c r="J1136" s="168"/>
    </row>
    <row r="1137" spans="1:10" ht="17.100000000000001" customHeight="1">
      <c r="A1137" s="359"/>
      <c r="B1137" s="359"/>
      <c r="C1137" s="279" t="s">
        <v>120</v>
      </c>
      <c r="D1137" s="159">
        <v>268.87284325396831</v>
      </c>
      <c r="E1137" s="160">
        <v>97.042707967032982</v>
      </c>
      <c r="F1137" s="160">
        <v>26.468691978021987</v>
      </c>
      <c r="G1137" s="167"/>
      <c r="H1137" s="161">
        <f t="shared" si="17"/>
        <v>9.8443158697959485E-2</v>
      </c>
      <c r="I1137" s="167"/>
      <c r="J1137" s="168"/>
    </row>
    <row r="1138" spans="1:10" ht="17.100000000000001" customHeight="1">
      <c r="A1138" s="359"/>
      <c r="B1138" s="359"/>
      <c r="C1138" s="279" t="s">
        <v>121</v>
      </c>
      <c r="D1138" s="159">
        <v>739.44357582417604</v>
      </c>
      <c r="E1138" s="160">
        <v>236.49035714285719</v>
      </c>
      <c r="F1138" s="160">
        <v>88.798640263736274</v>
      </c>
      <c r="G1138" s="160">
        <v>34.068173076923081</v>
      </c>
      <c r="H1138" s="161">
        <f t="shared" si="17"/>
        <v>0.12008845998122608</v>
      </c>
      <c r="I1138" s="167"/>
      <c r="J1138" s="168"/>
    </row>
    <row r="1139" spans="1:10" ht="17.100000000000001" customHeight="1">
      <c r="A1139" s="359"/>
      <c r="B1139" s="359"/>
      <c r="C1139" s="279" t="s">
        <v>123</v>
      </c>
      <c r="D1139" s="159">
        <v>179.08468181818182</v>
      </c>
      <c r="E1139" s="160">
        <v>5.1548846153846162</v>
      </c>
      <c r="F1139" s="160">
        <v>2.4457630769230772</v>
      </c>
      <c r="G1139" s="167"/>
      <c r="H1139" s="161">
        <f t="shared" si="17"/>
        <v>1.3657019975645777E-2</v>
      </c>
      <c r="I1139" s="167"/>
      <c r="J1139" s="168"/>
    </row>
    <row r="1140" spans="1:10" ht="17.100000000000001" customHeight="1">
      <c r="A1140" s="359"/>
      <c r="B1140" s="359"/>
      <c r="C1140" s="279" t="s">
        <v>124</v>
      </c>
      <c r="D1140" s="159">
        <v>508.38244505494504</v>
      </c>
      <c r="E1140" s="160">
        <v>39.835519230769229</v>
      </c>
      <c r="F1140" s="160">
        <v>18.276566846153845</v>
      </c>
      <c r="G1140" s="167"/>
      <c r="H1140" s="161">
        <f t="shared" si="17"/>
        <v>3.5950428705653965E-2</v>
      </c>
      <c r="I1140" s="167"/>
      <c r="J1140" s="168"/>
    </row>
    <row r="1141" spans="1:10" ht="17.100000000000001" customHeight="1">
      <c r="A1141" s="359"/>
      <c r="B1141" s="359"/>
      <c r="C1141" s="279" t="s">
        <v>125</v>
      </c>
      <c r="D1141" s="159">
        <v>376.66384615384612</v>
      </c>
      <c r="E1141" s="160">
        <v>13.27</v>
      </c>
      <c r="F1141" s="160">
        <v>1.6348640000000001</v>
      </c>
      <c r="G1141" s="167"/>
      <c r="H1141" s="161">
        <f t="shared" si="17"/>
        <v>4.3403794037940382E-3</v>
      </c>
      <c r="I1141" s="167"/>
      <c r="J1141" s="168"/>
    </row>
    <row r="1142" spans="1:10" ht="17.100000000000001" customHeight="1">
      <c r="A1142" s="359"/>
      <c r="B1142" s="359"/>
      <c r="C1142" s="279" t="s">
        <v>126</v>
      </c>
      <c r="D1142" s="159">
        <v>375.15047771672778</v>
      </c>
      <c r="E1142" s="160">
        <v>22.456923076923076</v>
      </c>
      <c r="F1142" s="160">
        <v>1.9762092307692305</v>
      </c>
      <c r="G1142" s="167"/>
      <c r="H1142" s="161">
        <f t="shared" si="17"/>
        <v>5.2677774603860309E-3</v>
      </c>
      <c r="I1142" s="160">
        <v>0.17965538461538461</v>
      </c>
      <c r="J1142" s="168"/>
    </row>
    <row r="1143" spans="1:10" ht="17.100000000000001" customHeight="1">
      <c r="A1143" s="359"/>
      <c r="B1143" s="359"/>
      <c r="C1143" s="279" t="s">
        <v>127</v>
      </c>
      <c r="D1143" s="159">
        <v>30.623076923076926</v>
      </c>
      <c r="E1143" s="160">
        <v>0</v>
      </c>
      <c r="F1143" s="160">
        <v>0</v>
      </c>
      <c r="G1143" s="167"/>
      <c r="H1143" s="161">
        <f t="shared" si="17"/>
        <v>0</v>
      </c>
      <c r="I1143" s="167"/>
      <c r="J1143" s="168"/>
    </row>
    <row r="1144" spans="1:10" ht="17.100000000000001" customHeight="1">
      <c r="A1144" s="359"/>
      <c r="B1144" s="359"/>
      <c r="C1144" s="279" t="s">
        <v>128</v>
      </c>
      <c r="D1144" s="159">
        <v>752.8594261294262</v>
      </c>
      <c r="E1144" s="160">
        <v>0</v>
      </c>
      <c r="F1144" s="160">
        <v>0</v>
      </c>
      <c r="G1144" s="167"/>
      <c r="H1144" s="161">
        <f t="shared" si="17"/>
        <v>0</v>
      </c>
      <c r="I1144" s="167"/>
      <c r="J1144" s="168"/>
    </row>
    <row r="1145" spans="1:10" ht="17.100000000000001" customHeight="1">
      <c r="A1145" s="359"/>
      <c r="B1145" s="359"/>
      <c r="C1145" s="279" t="s">
        <v>129</v>
      </c>
      <c r="D1145" s="159">
        <v>327.78034188034189</v>
      </c>
      <c r="E1145" s="160">
        <v>42.418632478632482</v>
      </c>
      <c r="F1145" s="160">
        <v>10.159375897435899</v>
      </c>
      <c r="G1145" s="167"/>
      <c r="H1145" s="161">
        <f t="shared" si="17"/>
        <v>3.0994463667820073E-2</v>
      </c>
      <c r="I1145" s="167"/>
      <c r="J1145" s="168"/>
    </row>
    <row r="1146" spans="1:10" ht="17.100000000000001" customHeight="1">
      <c r="A1146" s="359"/>
      <c r="B1146" s="359"/>
      <c r="C1146" s="279" t="s">
        <v>130</v>
      </c>
      <c r="D1146" s="159">
        <v>40.830769230769235</v>
      </c>
      <c r="E1146" s="160">
        <v>0</v>
      </c>
      <c r="F1146" s="160">
        <v>0</v>
      </c>
      <c r="G1146" s="167"/>
      <c r="H1146" s="161">
        <f t="shared" si="17"/>
        <v>0</v>
      </c>
      <c r="I1146" s="167"/>
      <c r="J1146" s="168"/>
    </row>
    <row r="1147" spans="1:10" ht="17.100000000000001" customHeight="1">
      <c r="A1147" s="359"/>
      <c r="B1147" s="359"/>
      <c r="C1147" s="279" t="s">
        <v>132</v>
      </c>
      <c r="D1147" s="159">
        <v>228.65230769230769</v>
      </c>
      <c r="E1147" s="160">
        <v>0</v>
      </c>
      <c r="F1147" s="160">
        <v>0</v>
      </c>
      <c r="G1147" s="167"/>
      <c r="H1147" s="161">
        <f t="shared" si="17"/>
        <v>0</v>
      </c>
      <c r="I1147" s="167"/>
      <c r="J1147" s="168"/>
    </row>
    <row r="1148" spans="1:10" ht="17.100000000000001" customHeight="1">
      <c r="A1148" s="359"/>
      <c r="B1148" s="359"/>
      <c r="C1148" s="279" t="s">
        <v>19</v>
      </c>
      <c r="D1148" s="163">
        <v>4418.7980316045077</v>
      </c>
      <c r="E1148" s="164">
        <v>688.04338348595843</v>
      </c>
      <c r="F1148" s="164">
        <v>265.40084578021981</v>
      </c>
      <c r="G1148" s="164">
        <v>45.575644871794879</v>
      </c>
      <c r="H1148" s="165">
        <f t="shared" si="17"/>
        <v>6.006177333338094E-2</v>
      </c>
      <c r="I1148" s="164">
        <v>0.17965538461538461</v>
      </c>
      <c r="J1148" s="170"/>
    </row>
    <row r="1149" spans="1:10" ht="17.100000000000001" customHeight="1">
      <c r="A1149" s="359" t="s">
        <v>154</v>
      </c>
      <c r="B1149" s="359" t="s">
        <v>5</v>
      </c>
      <c r="C1149" s="279" t="s">
        <v>9</v>
      </c>
      <c r="D1149" s="159">
        <v>4.1286764705882355</v>
      </c>
      <c r="E1149" s="160">
        <v>4.1286764705882355</v>
      </c>
      <c r="F1149" s="160">
        <v>1.4698088235294118</v>
      </c>
      <c r="G1149" s="167"/>
      <c r="H1149" s="161">
        <f t="shared" si="17"/>
        <v>0.35599999999999998</v>
      </c>
      <c r="I1149" s="167"/>
      <c r="J1149" s="168"/>
    </row>
    <row r="1150" spans="1:10" ht="17.100000000000001" customHeight="1">
      <c r="A1150" s="359"/>
      <c r="B1150" s="359"/>
      <c r="C1150" s="279" t="s">
        <v>12</v>
      </c>
      <c r="D1150" s="159">
        <v>95.653176470588249</v>
      </c>
      <c r="E1150" s="160">
        <v>61.203500000000005</v>
      </c>
      <c r="F1150" s="160">
        <v>10.424082352941175</v>
      </c>
      <c r="G1150" s="167"/>
      <c r="H1150" s="161">
        <f t="shared" si="17"/>
        <v>0.10897790055248616</v>
      </c>
      <c r="I1150" s="167"/>
      <c r="J1150" s="168"/>
    </row>
    <row r="1151" spans="1:10" ht="17.100000000000001" customHeight="1">
      <c r="A1151" s="359"/>
      <c r="B1151" s="359"/>
      <c r="C1151" s="279" t="s">
        <v>19</v>
      </c>
      <c r="D1151" s="163">
        <v>99.781852941176481</v>
      </c>
      <c r="E1151" s="164">
        <v>65.332176470588252</v>
      </c>
      <c r="F1151" s="164">
        <v>11.893891176470586</v>
      </c>
      <c r="G1151" s="169"/>
      <c r="H1151" s="165">
        <f t="shared" si="17"/>
        <v>0.11919894074809662</v>
      </c>
      <c r="I1151" s="169"/>
      <c r="J1151" s="170"/>
    </row>
    <row r="1152" spans="1:10" ht="17.100000000000001" customHeight="1">
      <c r="A1152" s="359"/>
      <c r="B1152" s="359" t="s">
        <v>100</v>
      </c>
      <c r="C1152" s="279" t="s">
        <v>103</v>
      </c>
      <c r="D1152" s="159">
        <v>152.47087378640776</v>
      </c>
      <c r="E1152" s="160">
        <v>0</v>
      </c>
      <c r="F1152" s="160">
        <v>0</v>
      </c>
      <c r="G1152" s="167"/>
      <c r="H1152" s="161">
        <f t="shared" si="17"/>
        <v>0</v>
      </c>
      <c r="I1152" s="167"/>
      <c r="J1152" s="168"/>
    </row>
    <row r="1153" spans="1:10" ht="17.100000000000001" customHeight="1">
      <c r="A1153" s="359"/>
      <c r="B1153" s="359"/>
      <c r="C1153" s="279" t="s">
        <v>112</v>
      </c>
      <c r="D1153" s="159">
        <v>17.643058252427185</v>
      </c>
      <c r="E1153" s="160">
        <v>0</v>
      </c>
      <c r="F1153" s="160">
        <v>0</v>
      </c>
      <c r="G1153" s="167"/>
      <c r="H1153" s="161">
        <f t="shared" si="17"/>
        <v>0</v>
      </c>
      <c r="I1153" s="167"/>
      <c r="J1153" s="168"/>
    </row>
    <row r="1154" spans="1:10" ht="17.100000000000001" customHeight="1">
      <c r="A1154" s="359"/>
      <c r="B1154" s="359"/>
      <c r="C1154" s="279" t="s">
        <v>19</v>
      </c>
      <c r="D1154" s="163">
        <v>170.11393203883495</v>
      </c>
      <c r="E1154" s="164">
        <v>0</v>
      </c>
      <c r="F1154" s="164">
        <v>0</v>
      </c>
      <c r="G1154" s="169"/>
      <c r="H1154" s="165">
        <f t="shared" si="17"/>
        <v>0</v>
      </c>
      <c r="I1154" s="169"/>
      <c r="J1154" s="170"/>
    </row>
    <row r="1155" spans="1:10" ht="17.100000000000001" customHeight="1">
      <c r="A1155" s="359" t="s">
        <v>155</v>
      </c>
      <c r="B1155" s="359" t="s">
        <v>5</v>
      </c>
      <c r="C1155" s="279" t="s">
        <v>10</v>
      </c>
      <c r="D1155" s="159">
        <v>59.360045955882356</v>
      </c>
      <c r="E1155" s="160">
        <v>59.360045955882356</v>
      </c>
      <c r="F1155" s="160">
        <v>17.58816176470588</v>
      </c>
      <c r="G1155" s="167"/>
      <c r="H1155" s="161">
        <f t="shared" ref="H1155:H1218" si="18">IFERROR((F1155/D1155),0)</f>
        <v>0.29629629629629622</v>
      </c>
      <c r="I1155" s="167"/>
      <c r="J1155" s="168"/>
    </row>
    <row r="1156" spans="1:10" ht="17.100000000000001" customHeight="1">
      <c r="A1156" s="359"/>
      <c r="B1156" s="359"/>
      <c r="C1156" s="279" t="s">
        <v>11</v>
      </c>
      <c r="D1156" s="159">
        <v>12.75</v>
      </c>
      <c r="E1156" s="160">
        <v>6.375</v>
      </c>
      <c r="F1156" s="160">
        <v>6.12</v>
      </c>
      <c r="G1156" s="167"/>
      <c r="H1156" s="161">
        <f t="shared" si="18"/>
        <v>0.48</v>
      </c>
      <c r="I1156" s="167"/>
      <c r="J1156" s="168"/>
    </row>
    <row r="1157" spans="1:10" ht="17.100000000000001" customHeight="1">
      <c r="A1157" s="359"/>
      <c r="B1157" s="359"/>
      <c r="C1157" s="279" t="s">
        <v>14</v>
      </c>
      <c r="D1157" s="159">
        <v>56.183029411764721</v>
      </c>
      <c r="E1157" s="160">
        <v>0</v>
      </c>
      <c r="F1157" s="160">
        <v>0</v>
      </c>
      <c r="G1157" s="167"/>
      <c r="H1157" s="161">
        <f t="shared" si="18"/>
        <v>0</v>
      </c>
      <c r="I1157" s="167"/>
      <c r="J1157" s="168"/>
    </row>
    <row r="1158" spans="1:10" ht="17.100000000000001" customHeight="1">
      <c r="A1158" s="359"/>
      <c r="B1158" s="359"/>
      <c r="C1158" s="279" t="s">
        <v>19</v>
      </c>
      <c r="D1158" s="163">
        <v>128.29307536764708</v>
      </c>
      <c r="E1158" s="164">
        <v>65.735045955882356</v>
      </c>
      <c r="F1158" s="164">
        <v>23.708161764705881</v>
      </c>
      <c r="G1158" s="169"/>
      <c r="H1158" s="165">
        <f t="shared" si="18"/>
        <v>0.18479689333789717</v>
      </c>
      <c r="I1158" s="169"/>
      <c r="J1158" s="170"/>
    </row>
    <row r="1159" spans="1:10" ht="17.100000000000001" customHeight="1">
      <c r="A1159" s="359"/>
      <c r="B1159" s="359" t="s">
        <v>31</v>
      </c>
      <c r="C1159" s="279" t="s">
        <v>38</v>
      </c>
      <c r="D1159" s="159">
        <v>10.887866379310346</v>
      </c>
      <c r="E1159" s="160">
        <v>10.887866379310346</v>
      </c>
      <c r="F1159" s="160">
        <v>22.582241379310346</v>
      </c>
      <c r="G1159" s="167"/>
      <c r="H1159" s="161">
        <f t="shared" si="18"/>
        <v>2.074074074074074</v>
      </c>
      <c r="I1159" s="167"/>
      <c r="J1159" s="168"/>
    </row>
    <row r="1160" spans="1:10" ht="17.100000000000001" customHeight="1">
      <c r="A1160" s="359"/>
      <c r="B1160" s="359"/>
      <c r="C1160" s="279" t="s">
        <v>19</v>
      </c>
      <c r="D1160" s="163">
        <v>10.887866379310346</v>
      </c>
      <c r="E1160" s="164">
        <v>10.887866379310346</v>
      </c>
      <c r="F1160" s="164">
        <v>22.582241379310346</v>
      </c>
      <c r="G1160" s="169"/>
      <c r="H1160" s="165">
        <f t="shared" si="18"/>
        <v>2.074074074074074</v>
      </c>
      <c r="I1160" s="169"/>
      <c r="J1160" s="170"/>
    </row>
    <row r="1161" spans="1:10" ht="17.100000000000001" customHeight="1">
      <c r="A1161" s="359"/>
      <c r="B1161" s="359" t="s">
        <v>47</v>
      </c>
      <c r="C1161" s="279" t="s">
        <v>55</v>
      </c>
      <c r="D1161" s="159">
        <v>9.14</v>
      </c>
      <c r="E1161" s="160">
        <v>9.14</v>
      </c>
      <c r="F1161" s="160">
        <v>17.5488</v>
      </c>
      <c r="G1161" s="167"/>
      <c r="H1161" s="161">
        <f t="shared" si="18"/>
        <v>1.92</v>
      </c>
      <c r="I1161" s="167"/>
      <c r="J1161" s="168"/>
    </row>
    <row r="1162" spans="1:10" ht="17.100000000000001" customHeight="1">
      <c r="A1162" s="359"/>
      <c r="B1162" s="359"/>
      <c r="C1162" s="279" t="s">
        <v>19</v>
      </c>
      <c r="D1162" s="163">
        <v>9.14</v>
      </c>
      <c r="E1162" s="164">
        <v>9.14</v>
      </c>
      <c r="F1162" s="164">
        <v>17.5488</v>
      </c>
      <c r="G1162" s="169"/>
      <c r="H1162" s="165">
        <f t="shared" si="18"/>
        <v>1.92</v>
      </c>
      <c r="I1162" s="169"/>
      <c r="J1162" s="170"/>
    </row>
    <row r="1163" spans="1:10" ht="17.100000000000001" customHeight="1">
      <c r="A1163" s="359"/>
      <c r="B1163" s="359" t="s">
        <v>116</v>
      </c>
      <c r="C1163" s="279" t="s">
        <v>122</v>
      </c>
      <c r="D1163" s="159">
        <v>40.830769230769235</v>
      </c>
      <c r="E1163" s="160">
        <v>0</v>
      </c>
      <c r="F1163" s="160">
        <v>0</v>
      </c>
      <c r="G1163" s="167"/>
      <c r="H1163" s="161">
        <f t="shared" si="18"/>
        <v>0</v>
      </c>
      <c r="I1163" s="167"/>
      <c r="J1163" s="168"/>
    </row>
    <row r="1164" spans="1:10" ht="17.100000000000001" customHeight="1">
      <c r="A1164" s="359"/>
      <c r="B1164" s="359"/>
      <c r="C1164" s="279" t="s">
        <v>132</v>
      </c>
      <c r="D1164" s="159">
        <v>20.415384615384617</v>
      </c>
      <c r="E1164" s="160">
        <v>0</v>
      </c>
      <c r="F1164" s="160">
        <v>0</v>
      </c>
      <c r="G1164" s="167"/>
      <c r="H1164" s="161">
        <f t="shared" si="18"/>
        <v>0</v>
      </c>
      <c r="I1164" s="167"/>
      <c r="J1164" s="168"/>
    </row>
    <row r="1165" spans="1:10" ht="17.100000000000001" customHeight="1">
      <c r="A1165" s="359"/>
      <c r="B1165" s="359"/>
      <c r="C1165" s="279" t="s">
        <v>19</v>
      </c>
      <c r="D1165" s="163">
        <v>61.246153846153852</v>
      </c>
      <c r="E1165" s="164">
        <v>0</v>
      </c>
      <c r="F1165" s="164">
        <v>0</v>
      </c>
      <c r="G1165" s="169"/>
      <c r="H1165" s="165">
        <f t="shared" si="18"/>
        <v>0</v>
      </c>
      <c r="I1165" s="169"/>
      <c r="J1165" s="170"/>
    </row>
    <row r="1166" spans="1:10" ht="17.100000000000001" customHeight="1">
      <c r="A1166" s="359" t="s">
        <v>156</v>
      </c>
      <c r="B1166" s="359" t="s">
        <v>5</v>
      </c>
      <c r="C1166" s="279" t="s">
        <v>7</v>
      </c>
      <c r="D1166" s="159">
        <v>109.91126575630253</v>
      </c>
      <c r="E1166" s="160">
        <v>55.347857142857137</v>
      </c>
      <c r="F1166" s="160">
        <v>199.86922794117646</v>
      </c>
      <c r="G1166" s="160">
        <v>30.077997899159662</v>
      </c>
      <c r="H1166" s="161">
        <f t="shared" si="18"/>
        <v>1.8184598873088273</v>
      </c>
      <c r="I1166" s="160">
        <v>26.258382352941172</v>
      </c>
      <c r="J1166" s="168"/>
    </row>
    <row r="1167" spans="1:10" ht="17.100000000000001" customHeight="1">
      <c r="A1167" s="359"/>
      <c r="B1167" s="359"/>
      <c r="C1167" s="279" t="s">
        <v>9</v>
      </c>
      <c r="D1167" s="159">
        <v>426.67212455882367</v>
      </c>
      <c r="E1167" s="160">
        <v>252.6979554411765</v>
      </c>
      <c r="F1167" s="160">
        <v>446.32974411764712</v>
      </c>
      <c r="G1167" s="167"/>
      <c r="H1167" s="161">
        <f t="shared" si="18"/>
        <v>1.0460719564915315</v>
      </c>
      <c r="I1167" s="167"/>
      <c r="J1167" s="168"/>
    </row>
    <row r="1168" spans="1:10" ht="17.100000000000001" customHeight="1">
      <c r="A1168" s="359"/>
      <c r="B1168" s="359"/>
      <c r="C1168" s="279" t="s">
        <v>10</v>
      </c>
      <c r="D1168" s="159">
        <v>854.87411642156871</v>
      </c>
      <c r="E1168" s="160">
        <v>811.87280412581697</v>
      </c>
      <c r="F1168" s="160">
        <v>2664.4928861764702</v>
      </c>
      <c r="G1168" s="160">
        <v>1435.9488596813726</v>
      </c>
      <c r="H1168" s="161">
        <f t="shared" si="18"/>
        <v>3.1168248458963919</v>
      </c>
      <c r="I1168" s="167"/>
      <c r="J1168" s="168"/>
    </row>
    <row r="1169" spans="1:10" ht="17.100000000000001" customHeight="1">
      <c r="A1169" s="359"/>
      <c r="B1169" s="359"/>
      <c r="C1169" s="279" t="s">
        <v>11</v>
      </c>
      <c r="D1169" s="159">
        <v>76.492562499999991</v>
      </c>
      <c r="E1169" s="160">
        <v>34.042925000000004</v>
      </c>
      <c r="F1169" s="160">
        <v>67.565118749999996</v>
      </c>
      <c r="G1169" s="160">
        <v>25.306624999999997</v>
      </c>
      <c r="H1169" s="161">
        <f t="shared" si="18"/>
        <v>0.88329004208742523</v>
      </c>
      <c r="I1169" s="167"/>
      <c r="J1169" s="168"/>
    </row>
    <row r="1170" spans="1:10" ht="17.100000000000001" customHeight="1">
      <c r="A1170" s="359"/>
      <c r="B1170" s="359"/>
      <c r="C1170" s="279" t="s">
        <v>12</v>
      </c>
      <c r="D1170" s="159">
        <v>1102.1523144724558</v>
      </c>
      <c r="E1170" s="160">
        <v>834.36875771475263</v>
      </c>
      <c r="F1170" s="160">
        <v>2055.2163475081697</v>
      </c>
      <c r="G1170" s="160">
        <v>454.76607945465696</v>
      </c>
      <c r="H1170" s="161">
        <f t="shared" si="18"/>
        <v>1.8647298749192367</v>
      </c>
      <c r="I1170" s="160">
        <v>1.0780799999999999</v>
      </c>
      <c r="J1170" s="162">
        <v>0</v>
      </c>
    </row>
    <row r="1171" spans="1:10" ht="17.100000000000001" customHeight="1">
      <c r="A1171" s="359"/>
      <c r="B1171" s="359"/>
      <c r="C1171" s="279" t="s">
        <v>13</v>
      </c>
      <c r="D1171" s="159">
        <v>393.57640624999999</v>
      </c>
      <c r="E1171" s="160">
        <v>289.36654779411765</v>
      </c>
      <c r="F1171" s="160">
        <v>1277.1253505514705</v>
      </c>
      <c r="G1171" s="160">
        <v>54.793729779411763</v>
      </c>
      <c r="H1171" s="161">
        <f t="shared" si="18"/>
        <v>3.2449235530146074</v>
      </c>
      <c r="I1171" s="167"/>
      <c r="J1171" s="168"/>
    </row>
    <row r="1172" spans="1:10" ht="17.100000000000001" customHeight="1">
      <c r="A1172" s="359"/>
      <c r="B1172" s="359"/>
      <c r="C1172" s="279" t="s">
        <v>14</v>
      </c>
      <c r="D1172" s="159">
        <v>987.06907428804868</v>
      </c>
      <c r="E1172" s="160">
        <v>848.39260533380025</v>
      </c>
      <c r="F1172" s="160">
        <v>1890.1036573004203</v>
      </c>
      <c r="G1172" s="160">
        <v>837.01325035702621</v>
      </c>
      <c r="H1172" s="161">
        <f t="shared" si="18"/>
        <v>1.9148646295738834</v>
      </c>
      <c r="I1172" s="167"/>
      <c r="J1172" s="168"/>
    </row>
    <row r="1173" spans="1:10" ht="17.100000000000001" customHeight="1">
      <c r="A1173" s="359"/>
      <c r="B1173" s="359"/>
      <c r="C1173" s="279" t="s">
        <v>15</v>
      </c>
      <c r="D1173" s="159">
        <v>20.436948529411765</v>
      </c>
      <c r="E1173" s="160">
        <v>5.4498529411764709</v>
      </c>
      <c r="F1173" s="160">
        <v>17.085288970588234</v>
      </c>
      <c r="G1173" s="167"/>
      <c r="H1173" s="161">
        <f t="shared" si="18"/>
        <v>0.83599999999999997</v>
      </c>
      <c r="I1173" s="167"/>
      <c r="J1173" s="168"/>
    </row>
    <row r="1174" spans="1:10" ht="17.100000000000001" customHeight="1">
      <c r="A1174" s="359"/>
      <c r="B1174" s="359"/>
      <c r="C1174" s="279" t="s">
        <v>16</v>
      </c>
      <c r="D1174" s="159">
        <v>0.1651470588235294</v>
      </c>
      <c r="E1174" s="160">
        <v>0</v>
      </c>
      <c r="F1174" s="160">
        <v>0</v>
      </c>
      <c r="G1174" s="167"/>
      <c r="H1174" s="161">
        <f t="shared" si="18"/>
        <v>0</v>
      </c>
      <c r="I1174" s="167"/>
      <c r="J1174" s="168"/>
    </row>
    <row r="1175" spans="1:10" ht="17.100000000000001" customHeight="1">
      <c r="A1175" s="359"/>
      <c r="B1175" s="359"/>
      <c r="C1175" s="279" t="s">
        <v>17</v>
      </c>
      <c r="D1175" s="159">
        <v>3797.1667206465918</v>
      </c>
      <c r="E1175" s="160">
        <v>3336.8038972720501</v>
      </c>
      <c r="F1175" s="160">
        <v>12794.575159753198</v>
      </c>
      <c r="G1175" s="160">
        <v>7257.3637485781628</v>
      </c>
      <c r="H1175" s="161">
        <f t="shared" si="18"/>
        <v>3.3695057660187495</v>
      </c>
      <c r="I1175" s="160">
        <v>41.788936091359624</v>
      </c>
      <c r="J1175" s="162">
        <v>40.913305322128849</v>
      </c>
    </row>
    <row r="1176" spans="1:10" ht="17.100000000000001" customHeight="1">
      <c r="A1176" s="359"/>
      <c r="B1176" s="359"/>
      <c r="C1176" s="279" t="s">
        <v>18</v>
      </c>
      <c r="D1176" s="159">
        <v>115.60294117647059</v>
      </c>
      <c r="E1176" s="160">
        <v>69.361764705882365</v>
      </c>
      <c r="F1176" s="160">
        <v>114.86308235294119</v>
      </c>
      <c r="G1176" s="160">
        <v>0</v>
      </c>
      <c r="H1176" s="161">
        <f t="shared" si="18"/>
        <v>0.99360000000000004</v>
      </c>
      <c r="I1176" s="167"/>
      <c r="J1176" s="168"/>
    </row>
    <row r="1177" spans="1:10" ht="17.100000000000001" customHeight="1">
      <c r="A1177" s="359"/>
      <c r="B1177" s="359"/>
      <c r="C1177" s="279" t="s">
        <v>19</v>
      </c>
      <c r="D1177" s="163">
        <v>7884.1196216584976</v>
      </c>
      <c r="E1177" s="164">
        <v>6537.70496747163</v>
      </c>
      <c r="F1177" s="164">
        <v>21527.225863422082</v>
      </c>
      <c r="G1177" s="164">
        <v>10095.27029074979</v>
      </c>
      <c r="H1177" s="165">
        <f t="shared" si="18"/>
        <v>2.7304539880755425</v>
      </c>
      <c r="I1177" s="164">
        <v>69.125398444300799</v>
      </c>
      <c r="J1177" s="166">
        <v>40.913305322128849</v>
      </c>
    </row>
    <row r="1178" spans="1:10" ht="17.100000000000001" customHeight="1">
      <c r="A1178" s="359"/>
      <c r="B1178" s="359" t="s">
        <v>20</v>
      </c>
      <c r="C1178" s="279" t="s">
        <v>21</v>
      </c>
      <c r="D1178" s="159">
        <v>203.76607142857142</v>
      </c>
      <c r="E1178" s="160">
        <v>117.40971428571429</v>
      </c>
      <c r="F1178" s="160">
        <v>379.497208</v>
      </c>
      <c r="G1178" s="160">
        <v>227.73449999999997</v>
      </c>
      <c r="H1178" s="161">
        <f t="shared" si="18"/>
        <v>1.8624160800637988</v>
      </c>
      <c r="I1178" s="167"/>
      <c r="J1178" s="168"/>
    </row>
    <row r="1179" spans="1:10" ht="17.100000000000001" customHeight="1">
      <c r="A1179" s="359"/>
      <c r="B1179" s="359"/>
      <c r="C1179" s="279" t="s">
        <v>22</v>
      </c>
      <c r="D1179" s="159">
        <v>203.35555555555555</v>
      </c>
      <c r="E1179" s="160">
        <v>134.83611111111108</v>
      </c>
      <c r="F1179" s="160">
        <v>746.59166666666647</v>
      </c>
      <c r="G1179" s="160">
        <v>362.37666666666661</v>
      </c>
      <c r="H1179" s="161">
        <f t="shared" si="18"/>
        <v>3.6713610534367818</v>
      </c>
      <c r="I1179" s="167"/>
      <c r="J1179" s="168"/>
    </row>
    <row r="1180" spans="1:10" ht="17.100000000000001" customHeight="1">
      <c r="A1180" s="359"/>
      <c r="B1180" s="359"/>
      <c r="C1180" s="279" t="s">
        <v>23</v>
      </c>
      <c r="D1180" s="159">
        <v>25.990492222222223</v>
      </c>
      <c r="E1180" s="160">
        <v>13.263888888888888</v>
      </c>
      <c r="F1180" s="160">
        <v>16.176666666666662</v>
      </c>
      <c r="G1180" s="167"/>
      <c r="H1180" s="161">
        <f t="shared" si="18"/>
        <v>0.62240709134532646</v>
      </c>
      <c r="I1180" s="167"/>
      <c r="J1180" s="168"/>
    </row>
    <row r="1181" spans="1:10" ht="17.100000000000001" customHeight="1">
      <c r="A1181" s="359"/>
      <c r="B1181" s="359"/>
      <c r="C1181" s="279" t="s">
        <v>24</v>
      </c>
      <c r="D1181" s="159">
        <v>49.706250000000004</v>
      </c>
      <c r="E1181" s="160">
        <v>43.530625000000001</v>
      </c>
      <c r="F1181" s="160">
        <v>161.06632500000001</v>
      </c>
      <c r="G1181" s="167"/>
      <c r="H1181" s="161">
        <f t="shared" si="18"/>
        <v>3.2403636363636363</v>
      </c>
      <c r="I1181" s="167"/>
      <c r="J1181" s="168"/>
    </row>
    <row r="1182" spans="1:10" ht="17.100000000000001" customHeight="1">
      <c r="A1182" s="359"/>
      <c r="B1182" s="359"/>
      <c r="C1182" s="279" t="s">
        <v>25</v>
      </c>
      <c r="D1182" s="159">
        <v>286.04562770562768</v>
      </c>
      <c r="E1182" s="160">
        <v>241.43491522366523</v>
      </c>
      <c r="F1182" s="160">
        <v>846.29361333549764</v>
      </c>
      <c r="G1182" s="160">
        <v>260.92052792207789</v>
      </c>
      <c r="H1182" s="161">
        <f t="shared" si="18"/>
        <v>2.95859657119607</v>
      </c>
      <c r="I1182" s="160">
        <v>1.2050000000000001</v>
      </c>
      <c r="J1182" s="168"/>
    </row>
    <row r="1183" spans="1:10" ht="17.100000000000001" customHeight="1">
      <c r="A1183" s="359"/>
      <c r="B1183" s="359"/>
      <c r="C1183" s="279" t="s">
        <v>26</v>
      </c>
      <c r="D1183" s="159">
        <v>790.48484848484838</v>
      </c>
      <c r="E1183" s="160">
        <v>406.42424242424244</v>
      </c>
      <c r="F1183" s="160">
        <v>2236.6373333333331</v>
      </c>
      <c r="G1183" s="160">
        <v>1333.1989523809525</v>
      </c>
      <c r="H1183" s="161">
        <f t="shared" si="18"/>
        <v>2.829449973165683</v>
      </c>
      <c r="I1183" s="167"/>
      <c r="J1183" s="168"/>
    </row>
    <row r="1184" spans="1:10" ht="17.100000000000001" customHeight="1">
      <c r="A1184" s="359"/>
      <c r="B1184" s="359"/>
      <c r="C1184" s="279" t="s">
        <v>27</v>
      </c>
      <c r="D1184" s="159">
        <v>1366.9616111111109</v>
      </c>
      <c r="E1184" s="160">
        <v>1056.1479206349204</v>
      </c>
      <c r="F1184" s="160">
        <v>2696.2978924603167</v>
      </c>
      <c r="G1184" s="160">
        <v>1217.3418761904763</v>
      </c>
      <c r="H1184" s="161">
        <f t="shared" si="18"/>
        <v>1.972475211113411</v>
      </c>
      <c r="I1184" s="160">
        <v>13.714285714285712</v>
      </c>
      <c r="J1184" s="162">
        <v>13.906285714285712</v>
      </c>
    </row>
    <row r="1185" spans="1:10" ht="17.100000000000001" customHeight="1">
      <c r="A1185" s="359"/>
      <c r="B1185" s="359"/>
      <c r="C1185" s="279" t="s">
        <v>28</v>
      </c>
      <c r="D1185" s="159">
        <v>58.098214285714292</v>
      </c>
      <c r="E1185" s="160">
        <v>58.098214285714292</v>
      </c>
      <c r="F1185" s="160">
        <v>62.050614285714289</v>
      </c>
      <c r="G1185" s="160">
        <v>32.284532142857145</v>
      </c>
      <c r="H1185" s="161">
        <f t="shared" si="18"/>
        <v>1.0680296296296297</v>
      </c>
      <c r="I1185" s="167"/>
      <c r="J1185" s="168"/>
    </row>
    <row r="1186" spans="1:10" ht="17.100000000000001" customHeight="1">
      <c r="A1186" s="359"/>
      <c r="B1186" s="359"/>
      <c r="C1186" s="279" t="s">
        <v>29</v>
      </c>
      <c r="D1186" s="159">
        <v>446.91289062500005</v>
      </c>
      <c r="E1186" s="160">
        <v>291.58984375</v>
      </c>
      <c r="F1186" s="160">
        <v>363.48793437500001</v>
      </c>
      <c r="G1186" s="160">
        <v>154.48205625</v>
      </c>
      <c r="H1186" s="161">
        <f t="shared" si="18"/>
        <v>0.81333061095344183</v>
      </c>
      <c r="I1186" s="167"/>
      <c r="J1186" s="168"/>
    </row>
    <row r="1187" spans="1:10" ht="17.100000000000001" customHeight="1">
      <c r="A1187" s="359"/>
      <c r="B1187" s="359"/>
      <c r="C1187" s="279" t="s">
        <v>30</v>
      </c>
      <c r="D1187" s="159">
        <v>217.05724587912098</v>
      </c>
      <c r="E1187" s="160">
        <v>162.72573248626375</v>
      </c>
      <c r="F1187" s="160">
        <v>277.80863677884616</v>
      </c>
      <c r="G1187" s="160">
        <v>101.65993258928572</v>
      </c>
      <c r="H1187" s="161">
        <f t="shared" si="18"/>
        <v>1.2798864910207033</v>
      </c>
      <c r="I1187" s="167"/>
      <c r="J1187" s="168"/>
    </row>
    <row r="1188" spans="1:10" ht="17.100000000000001" customHeight="1">
      <c r="A1188" s="359"/>
      <c r="B1188" s="359"/>
      <c r="C1188" s="279" t="s">
        <v>19</v>
      </c>
      <c r="D1188" s="163">
        <v>3648.3788072977713</v>
      </c>
      <c r="E1188" s="164">
        <v>2525.4612080905208</v>
      </c>
      <c r="F1188" s="164">
        <v>7785.9078909020409</v>
      </c>
      <c r="G1188" s="164">
        <v>3689.9990441423156</v>
      </c>
      <c r="H1188" s="165">
        <f t="shared" si="18"/>
        <v>2.1340733246580816</v>
      </c>
      <c r="I1188" s="164">
        <v>14.919285714285712</v>
      </c>
      <c r="J1188" s="166">
        <v>13.906285714285712</v>
      </c>
    </row>
    <row r="1189" spans="1:10" ht="17.100000000000001" customHeight="1">
      <c r="A1189" s="359"/>
      <c r="B1189" s="359" t="s">
        <v>31</v>
      </c>
      <c r="C1189" s="279" t="s">
        <v>32</v>
      </c>
      <c r="D1189" s="159">
        <v>819.00950431034494</v>
      </c>
      <c r="E1189" s="160">
        <v>567.54011637931046</v>
      </c>
      <c r="F1189" s="160">
        <v>860.15697672413808</v>
      </c>
      <c r="G1189" s="160">
        <v>796.02082241379321</v>
      </c>
      <c r="H1189" s="161">
        <f t="shared" si="18"/>
        <v>1.0502405310283203</v>
      </c>
      <c r="I1189" s="160">
        <v>2.437448275862069</v>
      </c>
      <c r="J1189" s="168"/>
    </row>
    <row r="1190" spans="1:10" ht="17.100000000000001" customHeight="1">
      <c r="A1190" s="359"/>
      <c r="B1190" s="359"/>
      <c r="C1190" s="279" t="s">
        <v>33</v>
      </c>
      <c r="D1190" s="159">
        <v>69.705387931034494</v>
      </c>
      <c r="E1190" s="160">
        <v>69.705387931034494</v>
      </c>
      <c r="F1190" s="160">
        <v>360.87957931034487</v>
      </c>
      <c r="G1190" s="160">
        <v>88.400513793103457</v>
      </c>
      <c r="H1190" s="161">
        <f t="shared" si="18"/>
        <v>5.1772121212121212</v>
      </c>
      <c r="I1190" s="167"/>
      <c r="J1190" s="168"/>
    </row>
    <row r="1191" spans="1:10" ht="17.100000000000001" customHeight="1">
      <c r="A1191" s="359"/>
      <c r="B1191" s="359"/>
      <c r="C1191" s="279" t="s">
        <v>34</v>
      </c>
      <c r="D1191" s="159">
        <v>14.081896551724137</v>
      </c>
      <c r="E1191" s="160">
        <v>14.081896551724137</v>
      </c>
      <c r="F1191" s="160">
        <v>47.089862068965509</v>
      </c>
      <c r="G1191" s="167"/>
      <c r="H1191" s="161">
        <f t="shared" si="18"/>
        <v>3.3439999999999994</v>
      </c>
      <c r="I1191" s="167"/>
      <c r="J1191" s="168"/>
    </row>
    <row r="1192" spans="1:10" ht="17.100000000000001" customHeight="1">
      <c r="A1192" s="359"/>
      <c r="B1192" s="359"/>
      <c r="C1192" s="279" t="s">
        <v>35</v>
      </c>
      <c r="D1192" s="159">
        <v>10.733534482758621</v>
      </c>
      <c r="E1192" s="160">
        <v>10.733534482758621</v>
      </c>
      <c r="F1192" s="160">
        <v>183.12724137931033</v>
      </c>
      <c r="G1192" s="167"/>
      <c r="H1192" s="161">
        <f t="shared" si="18"/>
        <v>17.061224489795915</v>
      </c>
      <c r="I1192" s="167"/>
      <c r="J1192" s="168"/>
    </row>
    <row r="1193" spans="1:10" ht="17.100000000000001" customHeight="1">
      <c r="A1193" s="359"/>
      <c r="B1193" s="359"/>
      <c r="C1193" s="279" t="s">
        <v>36</v>
      </c>
      <c r="D1193" s="159">
        <v>961.35094396551733</v>
      </c>
      <c r="E1193" s="160">
        <v>748.86616648706899</v>
      </c>
      <c r="F1193" s="160">
        <v>1549.9124473060344</v>
      </c>
      <c r="G1193" s="160">
        <v>1159.7908852370688</v>
      </c>
      <c r="H1193" s="161">
        <f t="shared" si="18"/>
        <v>1.6122233582179</v>
      </c>
      <c r="I1193" s="160">
        <v>33.61765086206897</v>
      </c>
      <c r="J1193" s="162">
        <v>0</v>
      </c>
    </row>
    <row r="1194" spans="1:10" ht="17.100000000000001" customHeight="1">
      <c r="A1194" s="359"/>
      <c r="B1194" s="359"/>
      <c r="C1194" s="279" t="s">
        <v>37</v>
      </c>
      <c r="D1194" s="159">
        <v>1121.3494234913794</v>
      </c>
      <c r="E1194" s="160">
        <v>654.28011853448288</v>
      </c>
      <c r="F1194" s="160">
        <v>1024.1599073275861</v>
      </c>
      <c r="G1194" s="160">
        <v>552.28378609913796</v>
      </c>
      <c r="H1194" s="161">
        <f t="shared" si="18"/>
        <v>0.91332807229597646</v>
      </c>
      <c r="I1194" s="167"/>
      <c r="J1194" s="168"/>
    </row>
    <row r="1195" spans="1:10" ht="17.100000000000001" customHeight="1">
      <c r="A1195" s="359"/>
      <c r="B1195" s="359"/>
      <c r="C1195" s="279" t="s">
        <v>38</v>
      </c>
      <c r="D1195" s="159">
        <v>518.36101293103457</v>
      </c>
      <c r="E1195" s="160">
        <v>310.6043922413794</v>
      </c>
      <c r="F1195" s="160">
        <v>575.43573620689654</v>
      </c>
      <c r="G1195" s="160">
        <v>178.48663060344828</v>
      </c>
      <c r="H1195" s="161">
        <f t="shared" si="18"/>
        <v>1.1101061265258687</v>
      </c>
      <c r="I1195" s="160">
        <v>14.230396551724137</v>
      </c>
      <c r="J1195" s="168"/>
    </row>
    <row r="1196" spans="1:10" ht="17.100000000000001" customHeight="1">
      <c r="A1196" s="359"/>
      <c r="B1196" s="359"/>
      <c r="C1196" s="279" t="s">
        <v>39</v>
      </c>
      <c r="D1196" s="159">
        <v>451.87365840517242</v>
      </c>
      <c r="E1196" s="160">
        <v>444.16141971982762</v>
      </c>
      <c r="F1196" s="160">
        <v>2677.8393184267238</v>
      </c>
      <c r="G1196" s="160">
        <v>1579.0354487068967</v>
      </c>
      <c r="H1196" s="161">
        <f t="shared" si="18"/>
        <v>5.9260797097086808</v>
      </c>
      <c r="I1196" s="167"/>
      <c r="J1196" s="168"/>
    </row>
    <row r="1197" spans="1:10" ht="17.100000000000001" customHeight="1">
      <c r="A1197" s="359"/>
      <c r="B1197" s="359"/>
      <c r="C1197" s="279" t="s">
        <v>40</v>
      </c>
      <c r="D1197" s="159">
        <v>44.357974137931038</v>
      </c>
      <c r="E1197" s="160">
        <v>39.922176724137934</v>
      </c>
      <c r="F1197" s="160">
        <v>34.336357758620693</v>
      </c>
      <c r="G1197" s="160">
        <v>13.734543103448276</v>
      </c>
      <c r="H1197" s="161">
        <f t="shared" si="18"/>
        <v>0.77407407407407414</v>
      </c>
      <c r="I1197" s="167"/>
      <c r="J1197" s="168"/>
    </row>
    <row r="1198" spans="1:10" ht="17.100000000000001" customHeight="1">
      <c r="A1198" s="359"/>
      <c r="B1198" s="359"/>
      <c r="C1198" s="279" t="s">
        <v>41</v>
      </c>
      <c r="D1198" s="159">
        <v>72.585775862068985</v>
      </c>
      <c r="E1198" s="160">
        <v>43.551465517241382</v>
      </c>
      <c r="F1198" s="160">
        <v>39.330737068965519</v>
      </c>
      <c r="G1198" s="160">
        <v>12.330186071120689</v>
      </c>
      <c r="H1198" s="161">
        <f t="shared" si="18"/>
        <v>0.5418518518518517</v>
      </c>
      <c r="I1198" s="167"/>
      <c r="J1198" s="168"/>
    </row>
    <row r="1199" spans="1:10" ht="17.100000000000001" customHeight="1">
      <c r="A1199" s="359"/>
      <c r="B1199" s="359"/>
      <c r="C1199" s="279" t="s">
        <v>42</v>
      </c>
      <c r="D1199" s="159">
        <v>36.404903017241381</v>
      </c>
      <c r="E1199" s="160">
        <v>36.404903017241381</v>
      </c>
      <c r="F1199" s="160">
        <v>76.086247306034466</v>
      </c>
      <c r="G1199" s="160">
        <v>14.983137931034483</v>
      </c>
      <c r="H1199" s="161">
        <f t="shared" si="18"/>
        <v>2.0899999999999994</v>
      </c>
      <c r="I1199" s="167"/>
      <c r="J1199" s="168"/>
    </row>
    <row r="1200" spans="1:10" ht="17.100000000000001" customHeight="1">
      <c r="A1200" s="359"/>
      <c r="B1200" s="359"/>
      <c r="C1200" s="279" t="s">
        <v>45</v>
      </c>
      <c r="D1200" s="159">
        <v>3.6292887931034485</v>
      </c>
      <c r="E1200" s="160">
        <v>3.6292887931034485</v>
      </c>
      <c r="F1200" s="160">
        <v>33.712060344827584</v>
      </c>
      <c r="G1200" s="160">
        <v>18.728922413793104</v>
      </c>
      <c r="H1200" s="161">
        <f t="shared" si="18"/>
        <v>9.2888888888888879</v>
      </c>
      <c r="I1200" s="167"/>
      <c r="J1200" s="168"/>
    </row>
    <row r="1201" spans="1:10" ht="17.100000000000001" customHeight="1">
      <c r="A1201" s="359"/>
      <c r="B1201" s="359"/>
      <c r="C1201" s="279" t="s">
        <v>46</v>
      </c>
      <c r="D1201" s="159">
        <v>7.3089843750000005</v>
      </c>
      <c r="E1201" s="160">
        <v>7.3089843750000005</v>
      </c>
      <c r="F1201" s="160">
        <v>8.2620312499999997</v>
      </c>
      <c r="G1201" s="167"/>
      <c r="H1201" s="161">
        <f t="shared" si="18"/>
        <v>1.1303938859494413</v>
      </c>
      <c r="I1201" s="160">
        <v>0</v>
      </c>
      <c r="J1201" s="168"/>
    </row>
    <row r="1202" spans="1:10" ht="17.100000000000001" customHeight="1">
      <c r="A1202" s="359"/>
      <c r="B1202" s="359"/>
      <c r="C1202" s="279" t="s">
        <v>19</v>
      </c>
      <c r="D1202" s="163">
        <v>4130.7522882543117</v>
      </c>
      <c r="E1202" s="164">
        <v>2950.7898507543114</v>
      </c>
      <c r="F1202" s="164">
        <v>7470.3285024784464</v>
      </c>
      <c r="G1202" s="164">
        <v>4413.7948763728446</v>
      </c>
      <c r="H1202" s="165">
        <f t="shared" si="18"/>
        <v>1.8084668315067292</v>
      </c>
      <c r="I1202" s="164">
        <v>50.285495689655178</v>
      </c>
      <c r="J1202" s="166">
        <v>0</v>
      </c>
    </row>
    <row r="1203" spans="1:10" ht="17.100000000000001" customHeight="1">
      <c r="A1203" s="359"/>
      <c r="B1203" s="359" t="s">
        <v>47</v>
      </c>
      <c r="C1203" s="279" t="s">
        <v>48</v>
      </c>
      <c r="D1203" s="159">
        <v>33.208666666666673</v>
      </c>
      <c r="E1203" s="160">
        <v>33.208666666666673</v>
      </c>
      <c r="F1203" s="160">
        <v>83.159985333333339</v>
      </c>
      <c r="G1203" s="160">
        <v>9.5513000000000012</v>
      </c>
      <c r="H1203" s="161">
        <f t="shared" si="18"/>
        <v>2.5041651376146787</v>
      </c>
      <c r="I1203" s="167"/>
      <c r="J1203" s="168"/>
    </row>
    <row r="1204" spans="1:10" ht="17.100000000000001" customHeight="1">
      <c r="A1204" s="359"/>
      <c r="B1204" s="359"/>
      <c r="C1204" s="279" t="s">
        <v>49</v>
      </c>
      <c r="D1204" s="159">
        <v>73.979316239316233</v>
      </c>
      <c r="E1204" s="160">
        <v>73.979316239316233</v>
      </c>
      <c r="F1204" s="160">
        <v>230.07864205128206</v>
      </c>
      <c r="G1204" s="160">
        <v>152.39262615384615</v>
      </c>
      <c r="H1204" s="161">
        <f t="shared" si="18"/>
        <v>3.1100401267159454</v>
      </c>
      <c r="I1204" s="167"/>
      <c r="J1204" s="168"/>
    </row>
    <row r="1205" spans="1:10" ht="17.100000000000001" customHeight="1">
      <c r="A1205" s="359"/>
      <c r="B1205" s="359"/>
      <c r="C1205" s="279" t="s">
        <v>50</v>
      </c>
      <c r="D1205" s="159">
        <v>306.36772222222226</v>
      </c>
      <c r="E1205" s="160">
        <v>183.0792777777778</v>
      </c>
      <c r="F1205" s="160">
        <v>687.97226844444458</v>
      </c>
      <c r="G1205" s="160">
        <v>15.918833333333332</v>
      </c>
      <c r="H1205" s="161">
        <f t="shared" si="18"/>
        <v>2.24557686251761</v>
      </c>
      <c r="I1205" s="167"/>
      <c r="J1205" s="168"/>
    </row>
    <row r="1206" spans="1:10" ht="17.100000000000001" customHeight="1">
      <c r="A1206" s="359"/>
      <c r="B1206" s="359"/>
      <c r="C1206" s="279" t="s">
        <v>51</v>
      </c>
      <c r="D1206" s="159">
        <v>134.12657051282054</v>
      </c>
      <c r="E1206" s="160">
        <v>134.12657051282054</v>
      </c>
      <c r="F1206" s="160">
        <v>218.34516705128206</v>
      </c>
      <c r="G1206" s="167"/>
      <c r="H1206" s="161">
        <f t="shared" si="18"/>
        <v>1.6279038986567651</v>
      </c>
      <c r="I1206" s="167"/>
      <c r="J1206" s="168"/>
    </row>
    <row r="1207" spans="1:10" ht="17.100000000000001" customHeight="1">
      <c r="A1207" s="359"/>
      <c r="B1207" s="359"/>
      <c r="C1207" s="279" t="s">
        <v>52</v>
      </c>
      <c r="D1207" s="159">
        <v>1016.6469684343435</v>
      </c>
      <c r="E1207" s="160">
        <v>1016.6469684343435</v>
      </c>
      <c r="F1207" s="160">
        <v>2469.2321392777781</v>
      </c>
      <c r="G1207" s="160">
        <v>771.63119718181804</v>
      </c>
      <c r="H1207" s="161">
        <f t="shared" si="18"/>
        <v>2.4287999826335431</v>
      </c>
      <c r="I1207" s="167"/>
      <c r="J1207" s="168"/>
    </row>
    <row r="1208" spans="1:10" ht="17.100000000000001" customHeight="1">
      <c r="A1208" s="359"/>
      <c r="B1208" s="359"/>
      <c r="C1208" s="279" t="s">
        <v>54</v>
      </c>
      <c r="D1208" s="159">
        <v>1108.026039141414</v>
      </c>
      <c r="E1208" s="160">
        <v>1050.5709835858586</v>
      </c>
      <c r="F1208" s="160">
        <v>5297.2360461063481</v>
      </c>
      <c r="G1208" s="160">
        <v>4031.4650954999993</v>
      </c>
      <c r="H1208" s="161">
        <f t="shared" si="18"/>
        <v>4.7807866051695544</v>
      </c>
      <c r="I1208" s="167"/>
      <c r="J1208" s="168"/>
    </row>
    <row r="1209" spans="1:10" ht="17.100000000000001" customHeight="1">
      <c r="A1209" s="359"/>
      <c r="B1209" s="359"/>
      <c r="C1209" s="279" t="s">
        <v>55</v>
      </c>
      <c r="D1209" s="159">
        <v>147.46039772727272</v>
      </c>
      <c r="E1209" s="160">
        <v>147.46039772727272</v>
      </c>
      <c r="F1209" s="160">
        <v>428.41921999999988</v>
      </c>
      <c r="G1209" s="160">
        <v>47.995282499999995</v>
      </c>
      <c r="H1209" s="161">
        <f t="shared" si="18"/>
        <v>2.9053171332981154</v>
      </c>
      <c r="I1209" s="167"/>
      <c r="J1209" s="168"/>
    </row>
    <row r="1210" spans="1:10" ht="17.100000000000001" customHeight="1">
      <c r="A1210" s="359"/>
      <c r="B1210" s="359"/>
      <c r="C1210" s="279" t="s">
        <v>56</v>
      </c>
      <c r="D1210" s="159">
        <v>281.10921771898558</v>
      </c>
      <c r="E1210" s="160">
        <v>281.10921771898558</v>
      </c>
      <c r="F1210" s="160">
        <v>798.68754130718958</v>
      </c>
      <c r="G1210" s="160">
        <v>348.67183633986929</v>
      </c>
      <c r="H1210" s="161">
        <f t="shared" si="18"/>
        <v>2.8412001135644287</v>
      </c>
      <c r="I1210" s="167"/>
      <c r="J1210" s="168"/>
    </row>
    <row r="1211" spans="1:10" ht="17.100000000000001" customHeight="1">
      <c r="A1211" s="359"/>
      <c r="B1211" s="359"/>
      <c r="C1211" s="279" t="s">
        <v>57</v>
      </c>
      <c r="D1211" s="159">
        <v>69.315933706816068</v>
      </c>
      <c r="E1211" s="160">
        <v>69.315933706816068</v>
      </c>
      <c r="F1211" s="160">
        <v>239.91204526610642</v>
      </c>
      <c r="G1211" s="167"/>
      <c r="H1211" s="161">
        <f t="shared" si="18"/>
        <v>3.4611384776385847</v>
      </c>
      <c r="I1211" s="167"/>
      <c r="J1211" s="168"/>
    </row>
    <row r="1212" spans="1:10" ht="17.100000000000001" customHeight="1">
      <c r="A1212" s="359"/>
      <c r="B1212" s="359"/>
      <c r="C1212" s="279" t="s">
        <v>58</v>
      </c>
      <c r="D1212" s="159">
        <v>522.76185075601211</v>
      </c>
      <c r="E1212" s="160">
        <v>472.85264022969636</v>
      </c>
      <c r="F1212" s="160">
        <v>1246.1147581273806</v>
      </c>
      <c r="G1212" s="160">
        <v>439.21819210959757</v>
      </c>
      <c r="H1212" s="161">
        <f t="shared" si="18"/>
        <v>2.3837140302515647</v>
      </c>
      <c r="I1212" s="167"/>
      <c r="J1212" s="168"/>
    </row>
    <row r="1213" spans="1:10" ht="17.100000000000001" customHeight="1">
      <c r="A1213" s="359"/>
      <c r="B1213" s="359"/>
      <c r="C1213" s="279" t="s">
        <v>59</v>
      </c>
      <c r="D1213" s="159">
        <v>258.36360479797986</v>
      </c>
      <c r="E1213" s="160">
        <v>234.75193813131315</v>
      </c>
      <c r="F1213" s="160">
        <v>700.93018047979797</v>
      </c>
      <c r="G1213" s="160">
        <v>268.65586222222225</v>
      </c>
      <c r="H1213" s="161">
        <f t="shared" si="18"/>
        <v>2.7129602136797502</v>
      </c>
      <c r="I1213" s="167"/>
      <c r="J1213" s="168"/>
    </row>
    <row r="1214" spans="1:10" ht="17.100000000000001" customHeight="1">
      <c r="A1214" s="359"/>
      <c r="B1214" s="359"/>
      <c r="C1214" s="279" t="s">
        <v>19</v>
      </c>
      <c r="D1214" s="163">
        <v>3951.36628792385</v>
      </c>
      <c r="E1214" s="164">
        <v>3697.1019107308671</v>
      </c>
      <c r="F1214" s="164">
        <v>12400.087993444942</v>
      </c>
      <c r="G1214" s="164">
        <v>6085.5002253406865</v>
      </c>
      <c r="H1214" s="165">
        <f t="shared" si="18"/>
        <v>3.138177301188716</v>
      </c>
      <c r="I1214" s="169"/>
      <c r="J1214" s="170"/>
    </row>
    <row r="1215" spans="1:10" ht="17.100000000000001" customHeight="1">
      <c r="A1215" s="359"/>
      <c r="B1215" s="359" t="s">
        <v>60</v>
      </c>
      <c r="C1215" s="279" t="s">
        <v>61</v>
      </c>
      <c r="D1215" s="159">
        <v>64.60526315789474</v>
      </c>
      <c r="E1215" s="160">
        <v>0</v>
      </c>
      <c r="F1215" s="160">
        <v>0</v>
      </c>
      <c r="G1215" s="167"/>
      <c r="H1215" s="161">
        <f t="shared" si="18"/>
        <v>0</v>
      </c>
      <c r="I1215" s="167"/>
      <c r="J1215" s="168"/>
    </row>
    <row r="1216" spans="1:10" ht="17.100000000000001" customHeight="1">
      <c r="A1216" s="359"/>
      <c r="B1216" s="359"/>
      <c r="C1216" s="279" t="s">
        <v>62</v>
      </c>
      <c r="D1216" s="159">
        <v>178.35359649122807</v>
      </c>
      <c r="E1216" s="160">
        <v>0</v>
      </c>
      <c r="F1216" s="160">
        <v>0</v>
      </c>
      <c r="G1216" s="167"/>
      <c r="H1216" s="161">
        <f t="shared" si="18"/>
        <v>0</v>
      </c>
      <c r="I1216" s="167"/>
      <c r="J1216" s="168"/>
    </row>
    <row r="1217" spans="1:10" ht="17.100000000000001" customHeight="1">
      <c r="A1217" s="359"/>
      <c r="B1217" s="359"/>
      <c r="C1217" s="279" t="s">
        <v>64</v>
      </c>
      <c r="D1217" s="159">
        <v>135.67105263157896</v>
      </c>
      <c r="E1217" s="160">
        <v>0</v>
      </c>
      <c r="F1217" s="160">
        <v>0</v>
      </c>
      <c r="G1217" s="167"/>
      <c r="H1217" s="161">
        <f t="shared" si="18"/>
        <v>0</v>
      </c>
      <c r="I1217" s="167"/>
      <c r="J1217" s="168"/>
    </row>
    <row r="1218" spans="1:10" ht="17.100000000000001" customHeight="1">
      <c r="A1218" s="359"/>
      <c r="B1218" s="359"/>
      <c r="C1218" s="279" t="s">
        <v>65</v>
      </c>
      <c r="D1218" s="159">
        <v>343.01077464494574</v>
      </c>
      <c r="E1218" s="160">
        <v>14.859210526315788</v>
      </c>
      <c r="F1218" s="160">
        <v>15.122799999999998</v>
      </c>
      <c r="G1218" s="167"/>
      <c r="H1218" s="161">
        <f t="shared" si="18"/>
        <v>4.4088410970920013E-2</v>
      </c>
      <c r="I1218" s="167"/>
      <c r="J1218" s="168"/>
    </row>
    <row r="1219" spans="1:10" ht="17.100000000000001" customHeight="1">
      <c r="A1219" s="359"/>
      <c r="B1219" s="359"/>
      <c r="C1219" s="279" t="s">
        <v>19</v>
      </c>
      <c r="D1219" s="163">
        <v>721.64068692564751</v>
      </c>
      <c r="E1219" s="164">
        <v>14.859210526315788</v>
      </c>
      <c r="F1219" s="164">
        <v>15.122799999999998</v>
      </c>
      <c r="G1219" s="169"/>
      <c r="H1219" s="165">
        <f t="shared" ref="H1219:H1282" si="19">IFERROR((F1219/D1219),0)</f>
        <v>2.0956135475712359E-2</v>
      </c>
      <c r="I1219" s="169"/>
      <c r="J1219" s="170"/>
    </row>
    <row r="1220" spans="1:10" ht="17.100000000000001" customHeight="1">
      <c r="A1220" s="359"/>
      <c r="B1220" s="359" t="s">
        <v>66</v>
      </c>
      <c r="C1220" s="279" t="s">
        <v>67</v>
      </c>
      <c r="D1220" s="159">
        <v>988.06575059101658</v>
      </c>
      <c r="E1220" s="160">
        <v>970.94547872340434</v>
      </c>
      <c r="F1220" s="160">
        <v>3438.045694148936</v>
      </c>
      <c r="G1220" s="160">
        <v>618.40625354609938</v>
      </c>
      <c r="H1220" s="161">
        <f t="shared" si="19"/>
        <v>3.4795717715065537</v>
      </c>
      <c r="I1220" s="167"/>
      <c r="J1220" s="168"/>
    </row>
    <row r="1221" spans="1:10" ht="17.100000000000001" customHeight="1">
      <c r="A1221" s="359"/>
      <c r="B1221" s="359"/>
      <c r="C1221" s="279" t="s">
        <v>68</v>
      </c>
      <c r="D1221" s="159">
        <v>180.82210739614999</v>
      </c>
      <c r="E1221" s="160">
        <v>173.4447061803445</v>
      </c>
      <c r="F1221" s="160">
        <v>787.77632016210748</v>
      </c>
      <c r="G1221" s="160">
        <v>273.62235907294837</v>
      </c>
      <c r="H1221" s="161">
        <f t="shared" si="19"/>
        <v>4.3566372027521263</v>
      </c>
      <c r="I1221" s="167"/>
      <c r="J1221" s="168"/>
    </row>
    <row r="1222" spans="1:10" ht="17.100000000000001" customHeight="1">
      <c r="A1222" s="359"/>
      <c r="B1222" s="359"/>
      <c r="C1222" s="279" t="s">
        <v>69</v>
      </c>
      <c r="D1222" s="159">
        <v>199.85678759774507</v>
      </c>
      <c r="E1222" s="160">
        <v>189.63958901618477</v>
      </c>
      <c r="F1222" s="160">
        <v>610.80430152755048</v>
      </c>
      <c r="G1222" s="160">
        <v>299.03452853246046</v>
      </c>
      <c r="H1222" s="161">
        <f t="shared" si="19"/>
        <v>3.0562099434767558</v>
      </c>
      <c r="I1222" s="167"/>
      <c r="J1222" s="168"/>
    </row>
    <row r="1223" spans="1:10" ht="17.100000000000001" customHeight="1">
      <c r="A1223" s="359"/>
      <c r="B1223" s="359"/>
      <c r="C1223" s="279" t="s">
        <v>70</v>
      </c>
      <c r="D1223" s="159">
        <v>23.43144208037825</v>
      </c>
      <c r="E1223" s="160">
        <v>23.43144208037825</v>
      </c>
      <c r="F1223" s="160">
        <v>78.354742316784865</v>
      </c>
      <c r="G1223" s="167"/>
      <c r="H1223" s="161">
        <f t="shared" si="19"/>
        <v>3.3439999999999999</v>
      </c>
      <c r="I1223" s="167"/>
      <c r="J1223" s="168"/>
    </row>
    <row r="1224" spans="1:10" ht="17.100000000000001" customHeight="1">
      <c r="A1224" s="359"/>
      <c r="B1224" s="359"/>
      <c r="C1224" s="279" t="s">
        <v>71</v>
      </c>
      <c r="D1224" s="159">
        <v>208.12619286210941</v>
      </c>
      <c r="E1224" s="160">
        <v>208.12085267298411</v>
      </c>
      <c r="F1224" s="160">
        <v>656.07183816079623</v>
      </c>
      <c r="G1224" s="160">
        <v>287.08923776148754</v>
      </c>
      <c r="H1224" s="161">
        <f t="shared" si="19"/>
        <v>3.1522790531005671</v>
      </c>
      <c r="I1224" s="167"/>
      <c r="J1224" s="168"/>
    </row>
    <row r="1225" spans="1:10" ht="17.100000000000001" customHeight="1">
      <c r="A1225" s="359"/>
      <c r="B1225" s="359"/>
      <c r="C1225" s="279" t="s">
        <v>72</v>
      </c>
      <c r="D1225" s="159">
        <v>878.79925527788896</v>
      </c>
      <c r="E1225" s="160">
        <v>875.85670208639965</v>
      </c>
      <c r="F1225" s="160">
        <v>3445.0090884062961</v>
      </c>
      <c r="G1225" s="160">
        <v>1224.5705594447272</v>
      </c>
      <c r="H1225" s="161">
        <f t="shared" si="19"/>
        <v>3.9201320070724623</v>
      </c>
      <c r="I1225" s="167"/>
      <c r="J1225" s="168"/>
    </row>
    <row r="1226" spans="1:10" ht="17.100000000000001" customHeight="1">
      <c r="A1226" s="359"/>
      <c r="B1226" s="359"/>
      <c r="C1226" s="279" t="s">
        <v>73</v>
      </c>
      <c r="D1226" s="159">
        <v>355.79233852583587</v>
      </c>
      <c r="E1226" s="160">
        <v>355.79233852583587</v>
      </c>
      <c r="F1226" s="160">
        <v>597.19866282505916</v>
      </c>
      <c r="G1226" s="160">
        <v>138.1639341607565</v>
      </c>
      <c r="H1226" s="161">
        <f t="shared" si="19"/>
        <v>1.6785034363006486</v>
      </c>
      <c r="I1226" s="167"/>
      <c r="J1226" s="168"/>
    </row>
    <row r="1227" spans="1:10" ht="17.100000000000001" customHeight="1">
      <c r="A1227" s="359"/>
      <c r="B1227" s="359"/>
      <c r="C1227" s="279" t="s">
        <v>74</v>
      </c>
      <c r="D1227" s="159">
        <v>133.49874003065491</v>
      </c>
      <c r="E1227" s="160">
        <v>131.04661237108047</v>
      </c>
      <c r="F1227" s="160">
        <v>466.39174817824022</v>
      </c>
      <c r="G1227" s="160">
        <v>98.484394503546099</v>
      </c>
      <c r="H1227" s="161">
        <f t="shared" si="19"/>
        <v>3.493604119942586</v>
      </c>
      <c r="I1227" s="160">
        <v>1.9617021276595747</v>
      </c>
      <c r="J1227" s="162">
        <v>1.9617021276595747</v>
      </c>
    </row>
    <row r="1228" spans="1:10" ht="17.100000000000001" customHeight="1">
      <c r="A1228" s="359"/>
      <c r="B1228" s="359"/>
      <c r="C1228" s="279" t="s">
        <v>19</v>
      </c>
      <c r="D1228" s="163">
        <v>2968.3926143617796</v>
      </c>
      <c r="E1228" s="164">
        <v>2928.2777216566124</v>
      </c>
      <c r="F1228" s="164">
        <v>10079.65239572577</v>
      </c>
      <c r="G1228" s="164">
        <v>2939.3712670220257</v>
      </c>
      <c r="H1228" s="165">
        <f t="shared" si="19"/>
        <v>3.3956601114549501</v>
      </c>
      <c r="I1228" s="164">
        <v>1.9617021276595747</v>
      </c>
      <c r="J1228" s="166">
        <v>1.9617021276595747</v>
      </c>
    </row>
    <row r="1229" spans="1:10" ht="17.100000000000001" customHeight="1">
      <c r="A1229" s="359"/>
      <c r="B1229" s="359" t="s">
        <v>75</v>
      </c>
      <c r="C1229" s="279" t="s">
        <v>76</v>
      </c>
      <c r="D1229" s="159">
        <v>126.97919737919739</v>
      </c>
      <c r="E1229" s="160">
        <v>126.97919737919739</v>
      </c>
      <c r="F1229" s="160">
        <v>350.49776069819814</v>
      </c>
      <c r="G1229" s="160">
        <v>166.44482702702703</v>
      </c>
      <c r="H1229" s="161">
        <f t="shared" si="19"/>
        <v>2.7602770212155958</v>
      </c>
      <c r="I1229" s="167"/>
      <c r="J1229" s="168"/>
    </row>
    <row r="1230" spans="1:10" ht="17.100000000000001" customHeight="1">
      <c r="A1230" s="359"/>
      <c r="B1230" s="359"/>
      <c r="C1230" s="279" t="s">
        <v>77</v>
      </c>
      <c r="D1230" s="159">
        <v>99.689669274537692</v>
      </c>
      <c r="E1230" s="160">
        <v>99.689669274537692</v>
      </c>
      <c r="F1230" s="160">
        <v>376.77414847083924</v>
      </c>
      <c r="G1230" s="160">
        <v>96.465979160739693</v>
      </c>
      <c r="H1230" s="161">
        <f t="shared" si="19"/>
        <v>3.7794703424407214</v>
      </c>
      <c r="I1230" s="160">
        <v>0.67500000000000004</v>
      </c>
      <c r="J1230" s="168"/>
    </row>
    <row r="1231" spans="1:10" ht="17.100000000000001" customHeight="1">
      <c r="A1231" s="359"/>
      <c r="B1231" s="359"/>
      <c r="C1231" s="279" t="s">
        <v>78</v>
      </c>
      <c r="D1231" s="159">
        <v>1347.0113533988538</v>
      </c>
      <c r="E1231" s="160">
        <v>1347.0113533988538</v>
      </c>
      <c r="F1231" s="160">
        <v>3556.7535820101352</v>
      </c>
      <c r="G1231" s="160">
        <v>1165.5484056841215</v>
      </c>
      <c r="H1231" s="161">
        <f t="shared" si="19"/>
        <v>2.640477805205975</v>
      </c>
      <c r="I1231" s="160">
        <v>0.67500000000000004</v>
      </c>
      <c r="J1231" s="162">
        <v>9.2675675675675681E-2</v>
      </c>
    </row>
    <row r="1232" spans="1:10" ht="17.100000000000001" customHeight="1">
      <c r="A1232" s="359"/>
      <c r="B1232" s="359"/>
      <c r="C1232" s="279" t="s">
        <v>79</v>
      </c>
      <c r="D1232" s="159">
        <v>812.26189470720715</v>
      </c>
      <c r="E1232" s="160">
        <v>809.18343186936931</v>
      </c>
      <c r="F1232" s="160">
        <v>1989.3429811373874</v>
      </c>
      <c r="G1232" s="160">
        <v>607.34834684966222</v>
      </c>
      <c r="H1232" s="161">
        <f t="shared" si="19"/>
        <v>2.4491398576003345</v>
      </c>
      <c r="I1232" s="160">
        <v>45.050675675675677</v>
      </c>
      <c r="J1232" s="162">
        <v>5.4060810810810809</v>
      </c>
    </row>
    <row r="1233" spans="1:10" ht="17.100000000000001" customHeight="1">
      <c r="A1233" s="359"/>
      <c r="B1233" s="359"/>
      <c r="C1233" s="279" t="s">
        <v>80</v>
      </c>
      <c r="D1233" s="159">
        <v>252.28378378378378</v>
      </c>
      <c r="E1233" s="160">
        <v>252.28378378378378</v>
      </c>
      <c r="F1233" s="160">
        <v>284.35085472972969</v>
      </c>
      <c r="G1233" s="160">
        <v>212.79236148648647</v>
      </c>
      <c r="H1233" s="161">
        <f t="shared" si="19"/>
        <v>1.1271071428571426</v>
      </c>
      <c r="I1233" s="167"/>
      <c r="J1233" s="168"/>
    </row>
    <row r="1234" spans="1:10" ht="17.100000000000001" customHeight="1">
      <c r="A1234" s="359"/>
      <c r="B1234" s="359"/>
      <c r="C1234" s="279" t="s">
        <v>81</v>
      </c>
      <c r="D1234" s="159">
        <v>119.68462837837839</v>
      </c>
      <c r="E1234" s="160">
        <v>119.68462837837839</v>
      </c>
      <c r="F1234" s="160">
        <v>160.69275675675675</v>
      </c>
      <c r="G1234" s="160">
        <v>94.90915945945946</v>
      </c>
      <c r="H1234" s="161">
        <f t="shared" si="19"/>
        <v>1.3426348808030111</v>
      </c>
      <c r="I1234" s="167"/>
      <c r="J1234" s="168"/>
    </row>
    <row r="1235" spans="1:10" ht="17.100000000000001" customHeight="1">
      <c r="A1235" s="359"/>
      <c r="B1235" s="359"/>
      <c r="C1235" s="279" t="s">
        <v>82</v>
      </c>
      <c r="D1235" s="159">
        <v>540.27167736486501</v>
      </c>
      <c r="E1235" s="160">
        <v>540.27167736486501</v>
      </c>
      <c r="F1235" s="160">
        <v>789.01858378378392</v>
      </c>
      <c r="G1235" s="160">
        <v>375.01462801013508</v>
      </c>
      <c r="H1235" s="161">
        <f t="shared" si="19"/>
        <v>1.4604107837600584</v>
      </c>
      <c r="I1235" s="167"/>
      <c r="J1235" s="168"/>
    </row>
    <row r="1236" spans="1:10" ht="17.100000000000001" customHeight="1">
      <c r="A1236" s="359"/>
      <c r="B1236" s="359"/>
      <c r="C1236" s="279" t="s">
        <v>83</v>
      </c>
      <c r="D1236" s="159">
        <v>272.57165982947237</v>
      </c>
      <c r="E1236" s="160">
        <v>272.57165982947237</v>
      </c>
      <c r="F1236" s="160">
        <v>540.66165641087514</v>
      </c>
      <c r="G1236" s="160">
        <v>85.71642004102317</v>
      </c>
      <c r="H1236" s="161">
        <f t="shared" si="19"/>
        <v>1.9835578531866687</v>
      </c>
      <c r="I1236" s="167"/>
      <c r="J1236" s="168"/>
    </row>
    <row r="1237" spans="1:10" ht="17.100000000000001" customHeight="1">
      <c r="A1237" s="359"/>
      <c r="B1237" s="359"/>
      <c r="C1237" s="279" t="s">
        <v>84</v>
      </c>
      <c r="D1237" s="159">
        <v>1238.0573648648649</v>
      </c>
      <c r="E1237" s="160">
        <v>1214.0775337837838</v>
      </c>
      <c r="F1237" s="160">
        <v>1267.1222083333332</v>
      </c>
      <c r="G1237" s="160">
        <v>809.18077169763524</v>
      </c>
      <c r="H1237" s="161">
        <f t="shared" si="19"/>
        <v>1.0234761686278089</v>
      </c>
      <c r="I1237" s="167"/>
      <c r="J1237" s="168"/>
    </row>
    <row r="1238" spans="1:10" ht="17.100000000000001" customHeight="1">
      <c r="A1238" s="359"/>
      <c r="B1238" s="359"/>
      <c r="C1238" s="279" t="s">
        <v>85</v>
      </c>
      <c r="D1238" s="159">
        <v>1304.8716728091731</v>
      </c>
      <c r="E1238" s="160">
        <v>1304.8716728091731</v>
      </c>
      <c r="F1238" s="160">
        <v>4436.5767384572073</v>
      </c>
      <c r="G1238" s="160">
        <v>2474.9444307432432</v>
      </c>
      <c r="H1238" s="161">
        <f t="shared" si="19"/>
        <v>3.4000100016777823</v>
      </c>
      <c r="I1238" s="160">
        <v>8.822724324324323</v>
      </c>
      <c r="J1238" s="162">
        <v>0.51898378378378374</v>
      </c>
    </row>
    <row r="1239" spans="1:10" ht="17.100000000000001" customHeight="1">
      <c r="A1239" s="359"/>
      <c r="B1239" s="359"/>
      <c r="C1239" s="279" t="s">
        <v>86</v>
      </c>
      <c r="D1239" s="159">
        <v>64.242263513513521</v>
      </c>
      <c r="E1239" s="160">
        <v>64.242263513513521</v>
      </c>
      <c r="F1239" s="160">
        <v>291.27063851351346</v>
      </c>
      <c r="G1239" s="160">
        <v>62.896149324324313</v>
      </c>
      <c r="H1239" s="161">
        <f t="shared" si="19"/>
        <v>4.5339410939691431</v>
      </c>
      <c r="I1239" s="167"/>
      <c r="J1239" s="168"/>
    </row>
    <row r="1240" spans="1:10" ht="17.100000000000001" customHeight="1">
      <c r="A1240" s="359"/>
      <c r="B1240" s="359"/>
      <c r="C1240" s="279" t="s">
        <v>87</v>
      </c>
      <c r="D1240" s="159">
        <v>581.08935810810806</v>
      </c>
      <c r="E1240" s="160">
        <v>581.08935810810806</v>
      </c>
      <c r="F1240" s="160">
        <v>622.37527753378379</v>
      </c>
      <c r="G1240" s="160">
        <v>316.43829582136823</v>
      </c>
      <c r="H1240" s="161">
        <f t="shared" si="19"/>
        <v>1.0710491748809392</v>
      </c>
      <c r="I1240" s="167"/>
      <c r="J1240" s="168"/>
    </row>
    <row r="1241" spans="1:10" ht="17.100000000000001" customHeight="1">
      <c r="A1241" s="359"/>
      <c r="B1241" s="359"/>
      <c r="C1241" s="279" t="s">
        <v>19</v>
      </c>
      <c r="D1241" s="163">
        <v>6759.0145234119536</v>
      </c>
      <c r="E1241" s="164">
        <v>6731.9562294930347</v>
      </c>
      <c r="F1241" s="164">
        <v>14665.437186835545</v>
      </c>
      <c r="G1241" s="164">
        <v>6467.6997753052256</v>
      </c>
      <c r="H1241" s="165">
        <f t="shared" si="19"/>
        <v>2.1697596796156056</v>
      </c>
      <c r="I1241" s="164">
        <v>55.223400000000005</v>
      </c>
      <c r="J1241" s="166">
        <v>6.0177405405405402</v>
      </c>
    </row>
    <row r="1242" spans="1:10" ht="17.100000000000001" customHeight="1">
      <c r="A1242" s="359"/>
      <c r="B1242" s="359" t="s">
        <v>88</v>
      </c>
      <c r="C1242" s="279" t="s">
        <v>92</v>
      </c>
      <c r="D1242" s="159">
        <v>187.14844230375076</v>
      </c>
      <c r="E1242" s="160">
        <v>161.23032383685182</v>
      </c>
      <c r="F1242" s="160">
        <v>431.22717964746874</v>
      </c>
      <c r="G1242" s="160">
        <v>249.60922397007585</v>
      </c>
      <c r="H1242" s="161">
        <f t="shared" si="19"/>
        <v>2.3041986048035961</v>
      </c>
      <c r="I1242" s="167"/>
      <c r="J1242" s="168"/>
    </row>
    <row r="1243" spans="1:10" ht="17.100000000000001" customHeight="1">
      <c r="A1243" s="359"/>
      <c r="B1243" s="359"/>
      <c r="C1243" s="279" t="s">
        <v>93</v>
      </c>
      <c r="D1243" s="159">
        <v>588.70408997745449</v>
      </c>
      <c r="E1243" s="160">
        <v>539.57854837056777</v>
      </c>
      <c r="F1243" s="160">
        <v>1511.8309842693175</v>
      </c>
      <c r="G1243" s="160">
        <v>851.49077416478781</v>
      </c>
      <c r="H1243" s="161">
        <f t="shared" si="19"/>
        <v>2.5680660454171735</v>
      </c>
      <c r="I1243" s="167"/>
      <c r="J1243" s="168"/>
    </row>
    <row r="1244" spans="1:10" ht="17.100000000000001" customHeight="1">
      <c r="A1244" s="359"/>
      <c r="B1244" s="359"/>
      <c r="C1244" s="279" t="s">
        <v>94</v>
      </c>
      <c r="D1244" s="159">
        <v>67.848278335724544</v>
      </c>
      <c r="E1244" s="160">
        <v>21.750358680057392</v>
      </c>
      <c r="F1244" s="160">
        <v>99.437849354375899</v>
      </c>
      <c r="G1244" s="160">
        <v>55.29954088952654</v>
      </c>
      <c r="H1244" s="161">
        <f t="shared" si="19"/>
        <v>1.4655913428243663</v>
      </c>
      <c r="I1244" s="167"/>
      <c r="J1244" s="168"/>
    </row>
    <row r="1245" spans="1:10" ht="17.100000000000001" customHeight="1">
      <c r="A1245" s="359"/>
      <c r="B1245" s="359"/>
      <c r="C1245" s="279" t="s">
        <v>95</v>
      </c>
      <c r="D1245" s="159">
        <v>138.28709389446834</v>
      </c>
      <c r="E1245" s="160">
        <v>92.640522556990291</v>
      </c>
      <c r="F1245" s="160">
        <v>166.64793161166904</v>
      </c>
      <c r="G1245" s="167"/>
      <c r="H1245" s="161">
        <f t="shared" si="19"/>
        <v>1.2050866564514244</v>
      </c>
      <c r="I1245" s="167"/>
      <c r="J1245" s="168"/>
    </row>
    <row r="1246" spans="1:10" ht="17.100000000000001" customHeight="1">
      <c r="A1246" s="359"/>
      <c r="B1246" s="359"/>
      <c r="C1246" s="279" t="s">
        <v>96</v>
      </c>
      <c r="D1246" s="159">
        <v>593.90150093808631</v>
      </c>
      <c r="E1246" s="160">
        <v>513.21174484052528</v>
      </c>
      <c r="F1246" s="160">
        <v>1981.6568347091934</v>
      </c>
      <c r="G1246" s="160">
        <v>1270.9559707317073</v>
      </c>
      <c r="H1246" s="161">
        <f t="shared" si="19"/>
        <v>3.3366759160889532</v>
      </c>
      <c r="I1246" s="160">
        <v>7.4431519699812387</v>
      </c>
      <c r="J1246" s="162">
        <v>7.4431519699812387</v>
      </c>
    </row>
    <row r="1247" spans="1:10" ht="17.100000000000001" customHeight="1">
      <c r="A1247" s="359"/>
      <c r="B1247" s="359"/>
      <c r="C1247" s="279" t="s">
        <v>97</v>
      </c>
      <c r="D1247" s="159">
        <v>59.75339366515837</v>
      </c>
      <c r="E1247" s="160">
        <v>59.75339366515837</v>
      </c>
      <c r="F1247" s="160">
        <v>163.17171040723986</v>
      </c>
      <c r="G1247" s="160">
        <v>86.710954298642534</v>
      </c>
      <c r="H1247" s="161">
        <f t="shared" si="19"/>
        <v>2.7307521865889219</v>
      </c>
      <c r="I1247" s="167"/>
      <c r="J1247" s="168"/>
    </row>
    <row r="1248" spans="1:10" ht="17.100000000000001" customHeight="1">
      <c r="A1248" s="359"/>
      <c r="B1248" s="359"/>
      <c r="C1248" s="279" t="s">
        <v>98</v>
      </c>
      <c r="D1248" s="159">
        <v>495.42920270547239</v>
      </c>
      <c r="E1248" s="160">
        <v>416.10657153105143</v>
      </c>
      <c r="F1248" s="160">
        <v>1148.4651868449819</v>
      </c>
      <c r="G1248" s="160">
        <v>534.84473895265421</v>
      </c>
      <c r="H1248" s="161">
        <f t="shared" si="19"/>
        <v>2.3181217025023306</v>
      </c>
      <c r="I1248" s="167"/>
      <c r="J1248" s="168"/>
    </row>
    <row r="1249" spans="1:10" ht="17.100000000000001" customHeight="1">
      <c r="A1249" s="359"/>
      <c r="B1249" s="359"/>
      <c r="C1249" s="279" t="s">
        <v>99</v>
      </c>
      <c r="D1249" s="159">
        <v>140.93390906081009</v>
      </c>
      <c r="E1249" s="160">
        <v>59.170157819225253</v>
      </c>
      <c r="F1249" s="160">
        <v>267.17090387374458</v>
      </c>
      <c r="G1249" s="160">
        <v>73.278878335724542</v>
      </c>
      <c r="H1249" s="161">
        <f t="shared" si="19"/>
        <v>1.8957176853617663</v>
      </c>
      <c r="I1249" s="167"/>
      <c r="J1249" s="168"/>
    </row>
    <row r="1250" spans="1:10" ht="17.100000000000001" customHeight="1">
      <c r="A1250" s="359"/>
      <c r="B1250" s="359"/>
      <c r="C1250" s="279" t="s">
        <v>19</v>
      </c>
      <c r="D1250" s="163">
        <v>2272.0059108809251</v>
      </c>
      <c r="E1250" s="164">
        <v>1863.4416213004281</v>
      </c>
      <c r="F1250" s="164">
        <v>5769.6085807179907</v>
      </c>
      <c r="G1250" s="164">
        <v>3122.1900813431189</v>
      </c>
      <c r="H1250" s="165">
        <f t="shared" si="19"/>
        <v>2.5394337898007229</v>
      </c>
      <c r="I1250" s="164">
        <v>7.4431519699812387</v>
      </c>
      <c r="J1250" s="166">
        <v>7.4431519699812387</v>
      </c>
    </row>
    <row r="1251" spans="1:10" ht="17.100000000000001" customHeight="1">
      <c r="A1251" s="359"/>
      <c r="B1251" s="359" t="s">
        <v>100</v>
      </c>
      <c r="C1251" s="279" t="s">
        <v>103</v>
      </c>
      <c r="D1251" s="159">
        <v>3605.4786116504861</v>
      </c>
      <c r="E1251" s="160">
        <v>416.79297233009709</v>
      </c>
      <c r="F1251" s="160">
        <v>323.37322997572812</v>
      </c>
      <c r="G1251" s="160">
        <v>0</v>
      </c>
      <c r="H1251" s="161">
        <f t="shared" si="19"/>
        <v>8.9689404599656464E-2</v>
      </c>
      <c r="I1251" s="160">
        <v>8.8059708737864089</v>
      </c>
      <c r="J1251" s="162">
        <v>1.4935922330097087</v>
      </c>
    </row>
    <row r="1252" spans="1:10" ht="17.100000000000001" customHeight="1">
      <c r="A1252" s="359"/>
      <c r="B1252" s="359"/>
      <c r="C1252" s="279" t="s">
        <v>104</v>
      </c>
      <c r="D1252" s="159">
        <v>26.964890102481121</v>
      </c>
      <c r="E1252" s="160">
        <v>0</v>
      </c>
      <c r="F1252" s="160">
        <v>0</v>
      </c>
      <c r="G1252" s="167"/>
      <c r="H1252" s="161">
        <f t="shared" si="19"/>
        <v>0</v>
      </c>
      <c r="I1252" s="167"/>
      <c r="J1252" s="168"/>
    </row>
    <row r="1253" spans="1:10" ht="17.100000000000001" customHeight="1">
      <c r="A1253" s="359"/>
      <c r="B1253" s="359"/>
      <c r="C1253" s="279" t="s">
        <v>105</v>
      </c>
      <c r="D1253" s="159">
        <v>112.40837378640776</v>
      </c>
      <c r="E1253" s="160">
        <v>0</v>
      </c>
      <c r="F1253" s="160">
        <v>0</v>
      </c>
      <c r="G1253" s="167"/>
      <c r="H1253" s="161">
        <f t="shared" si="19"/>
        <v>0</v>
      </c>
      <c r="I1253" s="167"/>
      <c r="J1253" s="168"/>
    </row>
    <row r="1254" spans="1:10" ht="17.100000000000001" customHeight="1">
      <c r="A1254" s="359"/>
      <c r="B1254" s="359"/>
      <c r="C1254" s="279" t="s">
        <v>106</v>
      </c>
      <c r="D1254" s="159">
        <v>3346.5645388349517</v>
      </c>
      <c r="E1254" s="160">
        <v>482.19691747572813</v>
      </c>
      <c r="F1254" s="160">
        <v>554.39803728155334</v>
      </c>
      <c r="G1254" s="160">
        <v>0</v>
      </c>
      <c r="H1254" s="161">
        <f t="shared" si="19"/>
        <v>0.16566183943207544</v>
      </c>
      <c r="I1254" s="160">
        <v>18.296504854368933</v>
      </c>
      <c r="J1254" s="162">
        <v>17.425242718446604</v>
      </c>
    </row>
    <row r="1255" spans="1:10" ht="17.100000000000001" customHeight="1">
      <c r="A1255" s="359"/>
      <c r="B1255" s="359"/>
      <c r="C1255" s="279" t="s">
        <v>107</v>
      </c>
      <c r="D1255" s="159">
        <v>143.00367718446606</v>
      </c>
      <c r="E1255" s="160">
        <v>9.9183859223300974</v>
      </c>
      <c r="F1255" s="160">
        <v>389.71321966019423</v>
      </c>
      <c r="G1255" s="167"/>
      <c r="H1255" s="161">
        <f t="shared" si="19"/>
        <v>2.7251971930588041</v>
      </c>
      <c r="I1255" s="167"/>
      <c r="J1255" s="168"/>
    </row>
    <row r="1256" spans="1:10" ht="17.100000000000001" customHeight="1">
      <c r="A1256" s="359"/>
      <c r="B1256" s="359"/>
      <c r="C1256" s="279" t="s">
        <v>108</v>
      </c>
      <c r="D1256" s="159">
        <v>0.1075</v>
      </c>
      <c r="E1256" s="160">
        <v>0</v>
      </c>
      <c r="F1256" s="160">
        <v>0</v>
      </c>
      <c r="G1256" s="167"/>
      <c r="H1256" s="161">
        <f t="shared" si="19"/>
        <v>0</v>
      </c>
      <c r="I1256" s="167"/>
      <c r="J1256" s="168"/>
    </row>
    <row r="1257" spans="1:10" ht="17.100000000000001" customHeight="1">
      <c r="A1257" s="359"/>
      <c r="B1257" s="359"/>
      <c r="C1257" s="279" t="s">
        <v>109</v>
      </c>
      <c r="D1257" s="159">
        <v>235.67233009708738</v>
      </c>
      <c r="E1257" s="160">
        <v>24.115291262135923</v>
      </c>
      <c r="F1257" s="160">
        <v>50.400958737864073</v>
      </c>
      <c r="G1257" s="160">
        <v>25.200479368932037</v>
      </c>
      <c r="H1257" s="161">
        <f t="shared" si="19"/>
        <v>0.21386031494278915</v>
      </c>
      <c r="I1257" s="167"/>
      <c r="J1257" s="168"/>
    </row>
    <row r="1258" spans="1:10" ht="17.100000000000001" customHeight="1">
      <c r="A1258" s="359"/>
      <c r="B1258" s="359"/>
      <c r="C1258" s="279" t="s">
        <v>110</v>
      </c>
      <c r="D1258" s="159">
        <v>5513.901987979657</v>
      </c>
      <c r="E1258" s="160">
        <v>370.75871185852986</v>
      </c>
      <c r="F1258" s="160">
        <v>777.28640169902917</v>
      </c>
      <c r="G1258" s="160">
        <v>262.93446601941747</v>
      </c>
      <c r="H1258" s="161">
        <f t="shared" si="19"/>
        <v>0.14096848355185107</v>
      </c>
      <c r="I1258" s="160">
        <v>0.52898058252427183</v>
      </c>
      <c r="J1258" s="162">
        <v>1.8669902912621357</v>
      </c>
    </row>
    <row r="1259" spans="1:10" ht="17.100000000000001" customHeight="1">
      <c r="A1259" s="359"/>
      <c r="B1259" s="359"/>
      <c r="C1259" s="279" t="s">
        <v>111</v>
      </c>
      <c r="D1259" s="159">
        <v>537.19845145631075</v>
      </c>
      <c r="E1259" s="160">
        <v>61.190606796116505</v>
      </c>
      <c r="F1259" s="160">
        <v>193.3875218446602</v>
      </c>
      <c r="G1259" s="160">
        <v>23.737225728155337</v>
      </c>
      <c r="H1259" s="161">
        <f t="shared" si="19"/>
        <v>0.359992701617808</v>
      </c>
      <c r="I1259" s="167"/>
      <c r="J1259" s="168"/>
    </row>
    <row r="1260" spans="1:10" ht="17.100000000000001" customHeight="1">
      <c r="A1260" s="359"/>
      <c r="B1260" s="359"/>
      <c r="C1260" s="279" t="s">
        <v>112</v>
      </c>
      <c r="D1260" s="159">
        <v>717.46214285714279</v>
      </c>
      <c r="E1260" s="160">
        <v>153.69330790568654</v>
      </c>
      <c r="F1260" s="160">
        <v>187.56451248266296</v>
      </c>
      <c r="G1260" s="160">
        <v>127.74436546463244</v>
      </c>
      <c r="H1260" s="161">
        <f t="shared" si="19"/>
        <v>0.2614277482791309</v>
      </c>
      <c r="I1260" s="167"/>
      <c r="J1260" s="168"/>
    </row>
    <row r="1261" spans="1:10" ht="17.100000000000001" customHeight="1">
      <c r="A1261" s="359"/>
      <c r="B1261" s="359"/>
      <c r="C1261" s="279" t="s">
        <v>114</v>
      </c>
      <c r="D1261" s="159">
        <v>2.6875</v>
      </c>
      <c r="E1261" s="160">
        <v>1.34375</v>
      </c>
      <c r="F1261" s="160">
        <v>1.123375</v>
      </c>
      <c r="G1261" s="167"/>
      <c r="H1261" s="161">
        <f t="shared" si="19"/>
        <v>0.41799999999999998</v>
      </c>
      <c r="I1261" s="167"/>
      <c r="J1261" s="168"/>
    </row>
    <row r="1262" spans="1:10" ht="17.100000000000001" customHeight="1">
      <c r="A1262" s="359"/>
      <c r="B1262" s="359"/>
      <c r="C1262" s="279" t="s">
        <v>115</v>
      </c>
      <c r="D1262" s="159">
        <v>171.14077669902912</v>
      </c>
      <c r="E1262" s="160">
        <v>125.24393203883496</v>
      </c>
      <c r="F1262" s="160">
        <v>50.749463592233013</v>
      </c>
      <c r="G1262" s="160">
        <v>22.935975728155341</v>
      </c>
      <c r="H1262" s="161">
        <f t="shared" si="19"/>
        <v>0.29653636363636365</v>
      </c>
      <c r="I1262" s="160">
        <v>0.46674757281553397</v>
      </c>
      <c r="J1262" s="162">
        <v>0.31116504854368937</v>
      </c>
    </row>
    <row r="1263" spans="1:10" ht="17.100000000000001" customHeight="1">
      <c r="A1263" s="359"/>
      <c r="B1263" s="359"/>
      <c r="C1263" s="279" t="s">
        <v>19</v>
      </c>
      <c r="D1263" s="163">
        <v>14412.590780648017</v>
      </c>
      <c r="E1263" s="164">
        <v>1645.2538755894593</v>
      </c>
      <c r="F1263" s="164">
        <v>2527.9967202739258</v>
      </c>
      <c r="G1263" s="164">
        <v>462.55251230929264</v>
      </c>
      <c r="H1263" s="165">
        <f t="shared" si="19"/>
        <v>0.17540196337693162</v>
      </c>
      <c r="I1263" s="164">
        <v>28.098203883495145</v>
      </c>
      <c r="J1263" s="166">
        <v>21.096990291262138</v>
      </c>
    </row>
    <row r="1264" spans="1:10" ht="17.100000000000001" customHeight="1">
      <c r="A1264" s="359"/>
      <c r="B1264" s="359" t="s">
        <v>116</v>
      </c>
      <c r="C1264" s="279" t="s">
        <v>117</v>
      </c>
      <c r="D1264" s="159">
        <v>178.047268009768</v>
      </c>
      <c r="E1264" s="160">
        <v>0</v>
      </c>
      <c r="F1264" s="160">
        <v>0</v>
      </c>
      <c r="G1264" s="167"/>
      <c r="H1264" s="161">
        <f t="shared" si="19"/>
        <v>0</v>
      </c>
      <c r="I1264" s="167"/>
      <c r="J1264" s="168"/>
    </row>
    <row r="1265" spans="1:10" ht="17.100000000000001" customHeight="1">
      <c r="A1265" s="359"/>
      <c r="B1265" s="359"/>
      <c r="C1265" s="279" t="s">
        <v>118</v>
      </c>
      <c r="D1265" s="159">
        <v>169.00252350427354</v>
      </c>
      <c r="E1265" s="160">
        <v>29.844740384615388</v>
      </c>
      <c r="F1265" s="160">
        <v>97.336725961538463</v>
      </c>
      <c r="G1265" s="167"/>
      <c r="H1265" s="161">
        <f t="shared" si="19"/>
        <v>0.57594835830411206</v>
      </c>
      <c r="I1265" s="167"/>
      <c r="J1265" s="168"/>
    </row>
    <row r="1266" spans="1:10" ht="17.100000000000001" customHeight="1">
      <c r="A1266" s="359"/>
      <c r="B1266" s="359"/>
      <c r="C1266" s="279" t="s">
        <v>119</v>
      </c>
      <c r="D1266" s="159">
        <v>18.518571428571427</v>
      </c>
      <c r="E1266" s="160">
        <v>9.2592857142857135</v>
      </c>
      <c r="F1266" s="160">
        <v>46.593937499999988</v>
      </c>
      <c r="G1266" s="160">
        <v>22.891098214285712</v>
      </c>
      <c r="H1266" s="161">
        <f t="shared" si="19"/>
        <v>2.5160654362416102</v>
      </c>
      <c r="I1266" s="167"/>
      <c r="J1266" s="168"/>
    </row>
    <row r="1267" spans="1:10" ht="17.100000000000001" customHeight="1">
      <c r="A1267" s="359"/>
      <c r="B1267" s="359"/>
      <c r="C1267" s="279" t="s">
        <v>121</v>
      </c>
      <c r="D1267" s="159">
        <v>65.731255886970189</v>
      </c>
      <c r="E1267" s="160">
        <v>52.858806907378344</v>
      </c>
      <c r="F1267" s="160">
        <v>89.325746938775524</v>
      </c>
      <c r="G1267" s="160">
        <v>46.934969230769234</v>
      </c>
      <c r="H1267" s="161">
        <f t="shared" si="19"/>
        <v>1.3589539060744227</v>
      </c>
      <c r="I1267" s="167"/>
      <c r="J1267" s="168"/>
    </row>
    <row r="1268" spans="1:10" ht="17.100000000000001" customHeight="1">
      <c r="A1268" s="359"/>
      <c r="B1268" s="359"/>
      <c r="C1268" s="279" t="s">
        <v>122</v>
      </c>
      <c r="D1268" s="159">
        <v>2.5519230769230772</v>
      </c>
      <c r="E1268" s="160">
        <v>2.5519230769230772</v>
      </c>
      <c r="F1268" s="160">
        <v>21.334076923076925</v>
      </c>
      <c r="G1268" s="160">
        <v>12.800446153846154</v>
      </c>
      <c r="H1268" s="161">
        <f t="shared" si="19"/>
        <v>8.36</v>
      </c>
      <c r="I1268" s="167"/>
      <c r="J1268" s="168"/>
    </row>
    <row r="1269" spans="1:10" ht="17.100000000000001" customHeight="1">
      <c r="A1269" s="359"/>
      <c r="B1269" s="359"/>
      <c r="C1269" s="279" t="s">
        <v>123</v>
      </c>
      <c r="D1269" s="159">
        <v>653.55479120879136</v>
      </c>
      <c r="E1269" s="160">
        <v>516.48006593406603</v>
      </c>
      <c r="F1269" s="160">
        <v>577.23916703296709</v>
      </c>
      <c r="G1269" s="160">
        <v>324.58274175824175</v>
      </c>
      <c r="H1269" s="161">
        <f t="shared" si="19"/>
        <v>0.8832299522513275</v>
      </c>
      <c r="I1269" s="167"/>
      <c r="J1269" s="168"/>
    </row>
    <row r="1270" spans="1:10" ht="17.100000000000001" customHeight="1">
      <c r="A1270" s="359"/>
      <c r="B1270" s="359"/>
      <c r="C1270" s="279" t="s">
        <v>126</v>
      </c>
      <c r="D1270" s="159">
        <v>66.245473901098919</v>
      </c>
      <c r="E1270" s="160">
        <v>0</v>
      </c>
      <c r="F1270" s="160">
        <v>0</v>
      </c>
      <c r="G1270" s="167"/>
      <c r="H1270" s="161">
        <f t="shared" si="19"/>
        <v>0</v>
      </c>
      <c r="I1270" s="167"/>
      <c r="J1270" s="168"/>
    </row>
    <row r="1271" spans="1:10" ht="17.100000000000001" customHeight="1">
      <c r="A1271" s="359"/>
      <c r="B1271" s="359"/>
      <c r="C1271" s="279" t="s">
        <v>127</v>
      </c>
      <c r="D1271" s="159">
        <v>239.17643846153845</v>
      </c>
      <c r="E1271" s="160">
        <v>132.53327435897435</v>
      </c>
      <c r="F1271" s="160">
        <v>181.70338794871793</v>
      </c>
      <c r="G1271" s="167"/>
      <c r="H1271" s="161">
        <f t="shared" si="19"/>
        <v>0.75970438023700793</v>
      </c>
      <c r="I1271" s="167"/>
      <c r="J1271" s="168"/>
    </row>
    <row r="1272" spans="1:10" ht="17.100000000000001" customHeight="1">
      <c r="A1272" s="359"/>
      <c r="B1272" s="359"/>
      <c r="C1272" s="279" t="s">
        <v>128</v>
      </c>
      <c r="D1272" s="159">
        <v>1.9598769230769233</v>
      </c>
      <c r="E1272" s="160">
        <v>1.9598769230769233</v>
      </c>
      <c r="F1272" s="160">
        <v>7.6802676923076927</v>
      </c>
      <c r="G1272" s="160">
        <v>2.5600892307692309</v>
      </c>
      <c r="H1272" s="161">
        <f t="shared" si="19"/>
        <v>3.9187499999999997</v>
      </c>
      <c r="I1272" s="167"/>
      <c r="J1272" s="168"/>
    </row>
    <row r="1273" spans="1:10" ht="17.100000000000001" customHeight="1">
      <c r="A1273" s="359"/>
      <c r="B1273" s="359"/>
      <c r="C1273" s="279" t="s">
        <v>131</v>
      </c>
      <c r="D1273" s="159">
        <v>747.81553846153861</v>
      </c>
      <c r="E1273" s="160">
        <v>0</v>
      </c>
      <c r="F1273" s="160">
        <v>0</v>
      </c>
      <c r="G1273" s="167"/>
      <c r="H1273" s="161">
        <f t="shared" si="19"/>
        <v>0</v>
      </c>
      <c r="I1273" s="167"/>
      <c r="J1273" s="168"/>
    </row>
    <row r="1274" spans="1:10" ht="17.100000000000001" customHeight="1">
      <c r="A1274" s="359"/>
      <c r="B1274" s="359"/>
      <c r="C1274" s="279" t="s">
        <v>132</v>
      </c>
      <c r="D1274" s="159">
        <v>78.25897435897437</v>
      </c>
      <c r="E1274" s="160">
        <v>0</v>
      </c>
      <c r="F1274" s="160">
        <v>0</v>
      </c>
      <c r="G1274" s="167"/>
      <c r="H1274" s="161">
        <f t="shared" si="19"/>
        <v>0</v>
      </c>
      <c r="I1274" s="167"/>
      <c r="J1274" s="168"/>
    </row>
    <row r="1275" spans="1:10" ht="17.100000000000001" customHeight="1">
      <c r="A1275" s="359"/>
      <c r="B1275" s="359"/>
      <c r="C1275" s="279" t="s">
        <v>19</v>
      </c>
      <c r="D1275" s="163">
        <v>2220.8626352215251</v>
      </c>
      <c r="E1275" s="164">
        <v>745.48797329931972</v>
      </c>
      <c r="F1275" s="164">
        <v>1021.2133099973836</v>
      </c>
      <c r="G1275" s="164">
        <v>409.76934458791209</v>
      </c>
      <c r="H1275" s="165">
        <f t="shared" si="19"/>
        <v>0.4598273183588954</v>
      </c>
      <c r="I1275" s="169"/>
      <c r="J1275" s="170"/>
    </row>
    <row r="1276" spans="1:10" ht="17.100000000000001" customHeight="1">
      <c r="A1276" s="359" t="s">
        <v>157</v>
      </c>
      <c r="B1276" s="359" t="s">
        <v>5</v>
      </c>
      <c r="C1276" s="279" t="s">
        <v>9</v>
      </c>
      <c r="D1276" s="159">
        <v>33.029411764705884</v>
      </c>
      <c r="E1276" s="160">
        <v>0</v>
      </c>
      <c r="F1276" s="160">
        <v>0</v>
      </c>
      <c r="G1276" s="167"/>
      <c r="H1276" s="161">
        <f t="shared" si="19"/>
        <v>0</v>
      </c>
      <c r="I1276" s="160">
        <v>4.9544117647058821</v>
      </c>
      <c r="J1276" s="168"/>
    </row>
    <row r="1277" spans="1:10" ht="17.100000000000001" customHeight="1">
      <c r="A1277" s="359"/>
      <c r="B1277" s="359"/>
      <c r="C1277" s="279" t="s">
        <v>16</v>
      </c>
      <c r="D1277" s="159">
        <v>41.286764705882348</v>
      </c>
      <c r="E1277" s="160">
        <v>41.286764705882348</v>
      </c>
      <c r="F1277" s="167"/>
      <c r="G1277" s="167"/>
      <c r="H1277" s="167">
        <f t="shared" si="19"/>
        <v>0</v>
      </c>
      <c r="I1277" s="167"/>
      <c r="J1277" s="168"/>
    </row>
    <row r="1278" spans="1:10" ht="17.100000000000001" customHeight="1">
      <c r="A1278" s="359"/>
      <c r="B1278" s="359"/>
      <c r="C1278" s="279" t="s">
        <v>19</v>
      </c>
      <c r="D1278" s="163">
        <v>74.316176470588232</v>
      </c>
      <c r="E1278" s="164">
        <v>41.286764705882348</v>
      </c>
      <c r="F1278" s="164">
        <v>0</v>
      </c>
      <c r="G1278" s="169"/>
      <c r="H1278" s="165">
        <f t="shared" si="19"/>
        <v>0</v>
      </c>
      <c r="I1278" s="164">
        <v>4.9544117647058821</v>
      </c>
      <c r="J1278" s="170"/>
    </row>
    <row r="1279" spans="1:10" ht="17.100000000000001" customHeight="1">
      <c r="A1279" s="359"/>
      <c r="B1279" s="359" t="s">
        <v>20</v>
      </c>
      <c r="C1279" s="279" t="s">
        <v>27</v>
      </c>
      <c r="D1279" s="159">
        <v>47.05</v>
      </c>
      <c r="E1279" s="160">
        <v>26.024999999999999</v>
      </c>
      <c r="F1279" s="167"/>
      <c r="G1279" s="167"/>
      <c r="H1279" s="167">
        <f t="shared" si="19"/>
        <v>0</v>
      </c>
      <c r="I1279" s="167"/>
      <c r="J1279" s="168"/>
    </row>
    <row r="1280" spans="1:10" ht="17.100000000000001" customHeight="1">
      <c r="A1280" s="359"/>
      <c r="B1280" s="359"/>
      <c r="C1280" s="279" t="s">
        <v>19</v>
      </c>
      <c r="D1280" s="163">
        <v>47.05</v>
      </c>
      <c r="E1280" s="164">
        <v>26.024999999999999</v>
      </c>
      <c r="F1280" s="169"/>
      <c r="G1280" s="169"/>
      <c r="H1280" s="169">
        <f t="shared" si="19"/>
        <v>0</v>
      </c>
      <c r="I1280" s="169"/>
      <c r="J1280" s="170"/>
    </row>
    <row r="1281" spans="1:10" ht="17.100000000000001" customHeight="1">
      <c r="A1281" s="359"/>
      <c r="B1281" s="359" t="s">
        <v>31</v>
      </c>
      <c r="C1281" s="279" t="s">
        <v>37</v>
      </c>
      <c r="D1281" s="159">
        <v>25.808275862068967</v>
      </c>
      <c r="E1281" s="160">
        <v>25.808275862068967</v>
      </c>
      <c r="F1281" s="167"/>
      <c r="G1281" s="167"/>
      <c r="H1281" s="167">
        <f t="shared" si="19"/>
        <v>0</v>
      </c>
      <c r="I1281" s="167"/>
      <c r="J1281" s="168"/>
    </row>
    <row r="1282" spans="1:10" ht="17.100000000000001" customHeight="1">
      <c r="A1282" s="359"/>
      <c r="B1282" s="359"/>
      <c r="C1282" s="279" t="s">
        <v>19</v>
      </c>
      <c r="D1282" s="163">
        <v>25.808275862068967</v>
      </c>
      <c r="E1282" s="164">
        <v>25.808275862068967</v>
      </c>
      <c r="F1282" s="169"/>
      <c r="G1282" s="169"/>
      <c r="H1282" s="169">
        <f t="shared" si="19"/>
        <v>0</v>
      </c>
      <c r="I1282" s="169"/>
      <c r="J1282" s="170"/>
    </row>
    <row r="1283" spans="1:10" ht="17.100000000000001" customHeight="1">
      <c r="A1283" s="359"/>
      <c r="B1283" s="359" t="s">
        <v>75</v>
      </c>
      <c r="C1283" s="279" t="s">
        <v>83</v>
      </c>
      <c r="D1283" s="159">
        <v>12.0234375</v>
      </c>
      <c r="E1283" s="160">
        <v>12.0234375</v>
      </c>
      <c r="F1283" s="167"/>
      <c r="G1283" s="167"/>
      <c r="H1283" s="167">
        <f t="shared" ref="H1283:H1337" si="20">IFERROR((F1283/D1283),0)</f>
        <v>0</v>
      </c>
      <c r="I1283" s="167"/>
      <c r="J1283" s="168"/>
    </row>
    <row r="1284" spans="1:10" ht="17.100000000000001" customHeight="1">
      <c r="A1284" s="359"/>
      <c r="B1284" s="359"/>
      <c r="C1284" s="279" t="s">
        <v>19</v>
      </c>
      <c r="D1284" s="163">
        <v>12.0234375</v>
      </c>
      <c r="E1284" s="164">
        <v>12.0234375</v>
      </c>
      <c r="F1284" s="169"/>
      <c r="G1284" s="169"/>
      <c r="H1284" s="169">
        <f t="shared" si="20"/>
        <v>0</v>
      </c>
      <c r="I1284" s="169"/>
      <c r="J1284" s="170"/>
    </row>
    <row r="1285" spans="1:10" ht="17.100000000000001" customHeight="1">
      <c r="A1285" s="359" t="s">
        <v>158</v>
      </c>
      <c r="B1285" s="359" t="s">
        <v>5</v>
      </c>
      <c r="C1285" s="279" t="s">
        <v>7</v>
      </c>
      <c r="D1285" s="159">
        <v>493.40305205415507</v>
      </c>
      <c r="E1285" s="160">
        <v>30.387058823529415</v>
      </c>
      <c r="F1285" s="160">
        <v>8.3564411764705877</v>
      </c>
      <c r="G1285" s="167"/>
      <c r="H1285" s="161">
        <f t="shared" si="20"/>
        <v>1.6936338641767055E-2</v>
      </c>
      <c r="I1285" s="160">
        <v>9.2482352941176469</v>
      </c>
      <c r="J1285" s="162">
        <v>9.2482352941176469</v>
      </c>
    </row>
    <row r="1286" spans="1:10" ht="17.100000000000001" customHeight="1">
      <c r="A1286" s="359"/>
      <c r="B1286" s="359"/>
      <c r="C1286" s="279" t="s">
        <v>9</v>
      </c>
      <c r="D1286" s="159">
        <v>422.50122549019608</v>
      </c>
      <c r="E1286" s="160">
        <v>29.726470588235294</v>
      </c>
      <c r="F1286" s="160">
        <v>12.881470588235295</v>
      </c>
      <c r="G1286" s="160">
        <v>1.8496470588235296</v>
      </c>
      <c r="H1286" s="161">
        <f t="shared" si="20"/>
        <v>3.0488599348534207E-2</v>
      </c>
      <c r="I1286" s="160">
        <v>5.4877266666666662</v>
      </c>
      <c r="J1286" s="162">
        <v>5.4877266666666662</v>
      </c>
    </row>
    <row r="1287" spans="1:10" ht="17.100000000000001" customHeight="1">
      <c r="A1287" s="359"/>
      <c r="B1287" s="359"/>
      <c r="C1287" s="279" t="s">
        <v>11</v>
      </c>
      <c r="D1287" s="159">
        <v>21.037499999999998</v>
      </c>
      <c r="E1287" s="160">
        <v>12.75</v>
      </c>
      <c r="F1287" s="160">
        <v>1.4127000000000001</v>
      </c>
      <c r="G1287" s="167"/>
      <c r="H1287" s="161">
        <f t="shared" si="20"/>
        <v>6.7151515151515156E-2</v>
      </c>
      <c r="I1287" s="160">
        <v>1.6575</v>
      </c>
      <c r="J1287" s="162">
        <v>1.6575</v>
      </c>
    </row>
    <row r="1288" spans="1:10" ht="17.100000000000001" customHeight="1">
      <c r="A1288" s="359"/>
      <c r="B1288" s="359"/>
      <c r="C1288" s="279" t="s">
        <v>12</v>
      </c>
      <c r="D1288" s="159">
        <v>2625.5575661764701</v>
      </c>
      <c r="E1288" s="160">
        <v>1113.0738522058823</v>
      </c>
      <c r="F1288" s="160">
        <v>355.42765898692812</v>
      </c>
      <c r="G1288" s="160">
        <v>118.4153955882353</v>
      </c>
      <c r="H1288" s="161">
        <f t="shared" si="20"/>
        <v>0.13537225904535316</v>
      </c>
      <c r="I1288" s="160">
        <v>101.36447555555557</v>
      </c>
      <c r="J1288" s="162">
        <v>82.800624967320289</v>
      </c>
    </row>
    <row r="1289" spans="1:10" ht="17.100000000000001" customHeight="1">
      <c r="A1289" s="359"/>
      <c r="B1289" s="359"/>
      <c r="C1289" s="279" t="s">
        <v>13</v>
      </c>
      <c r="D1289" s="159">
        <v>100.32683823529412</v>
      </c>
      <c r="E1289" s="160">
        <v>50.163419117647059</v>
      </c>
      <c r="F1289" s="160">
        <v>2.9726470588235294</v>
      </c>
      <c r="G1289" s="167"/>
      <c r="H1289" s="161">
        <f t="shared" si="20"/>
        <v>2.9629629629629631E-2</v>
      </c>
      <c r="I1289" s="160">
        <v>12.386029411764707</v>
      </c>
      <c r="J1289" s="168"/>
    </row>
    <row r="1290" spans="1:10" ht="17.100000000000001" customHeight="1">
      <c r="A1290" s="359"/>
      <c r="B1290" s="359"/>
      <c r="C1290" s="279" t="s">
        <v>14</v>
      </c>
      <c r="D1290" s="159">
        <v>184.58722689075631</v>
      </c>
      <c r="E1290" s="160">
        <v>45.863697478991597</v>
      </c>
      <c r="F1290" s="160">
        <v>18.685210084033613</v>
      </c>
      <c r="G1290" s="160">
        <v>12.456806722689075</v>
      </c>
      <c r="H1290" s="161">
        <f t="shared" si="20"/>
        <v>0.10122699386503067</v>
      </c>
      <c r="I1290" s="167"/>
      <c r="J1290" s="168"/>
    </row>
    <row r="1291" spans="1:10" ht="17.100000000000001" customHeight="1">
      <c r="A1291" s="359"/>
      <c r="B1291" s="359"/>
      <c r="C1291" s="279" t="s">
        <v>15</v>
      </c>
      <c r="D1291" s="159">
        <v>52.169955882352937</v>
      </c>
      <c r="E1291" s="160">
        <v>34.779970588235287</v>
      </c>
      <c r="F1291" s="160">
        <v>9.4464117647058803</v>
      </c>
      <c r="G1291" s="160">
        <v>4.7232058823529401</v>
      </c>
      <c r="H1291" s="161">
        <f t="shared" si="20"/>
        <v>0.18106995884773661</v>
      </c>
      <c r="I1291" s="167"/>
      <c r="J1291" s="168"/>
    </row>
    <row r="1292" spans="1:10" ht="17.100000000000001" customHeight="1">
      <c r="A1292" s="359"/>
      <c r="B1292" s="359"/>
      <c r="C1292" s="279" t="s">
        <v>17</v>
      </c>
      <c r="D1292" s="159">
        <v>159.99258870214751</v>
      </c>
      <c r="E1292" s="160">
        <v>117.12392040149392</v>
      </c>
      <c r="F1292" s="160">
        <v>57.564240896358541</v>
      </c>
      <c r="G1292" s="160">
        <v>0</v>
      </c>
      <c r="H1292" s="161">
        <f t="shared" si="20"/>
        <v>0.35979317144198369</v>
      </c>
      <c r="I1292" s="160">
        <v>4.4749424836601301</v>
      </c>
      <c r="J1292" s="162">
        <v>2.6913542483660127</v>
      </c>
    </row>
    <row r="1293" spans="1:10" ht="17.100000000000001" customHeight="1">
      <c r="A1293" s="359"/>
      <c r="B1293" s="359"/>
      <c r="C1293" s="279" t="s">
        <v>18</v>
      </c>
      <c r="D1293" s="159">
        <v>25.136029411764707</v>
      </c>
      <c r="E1293" s="160">
        <v>0</v>
      </c>
      <c r="F1293" s="160">
        <v>0</v>
      </c>
      <c r="G1293" s="167"/>
      <c r="H1293" s="161">
        <f t="shared" si="20"/>
        <v>0</v>
      </c>
      <c r="I1293" s="167"/>
      <c r="J1293" s="168"/>
    </row>
    <row r="1294" spans="1:10" ht="17.100000000000001" customHeight="1">
      <c r="A1294" s="359"/>
      <c r="B1294" s="359"/>
      <c r="C1294" s="279" t="s">
        <v>19</v>
      </c>
      <c r="D1294" s="163">
        <v>4084.7119828431369</v>
      </c>
      <c r="E1294" s="164">
        <v>1433.8683892040149</v>
      </c>
      <c r="F1294" s="164">
        <v>466.74678055555557</v>
      </c>
      <c r="G1294" s="164">
        <v>137.44505525210081</v>
      </c>
      <c r="H1294" s="165">
        <f t="shared" si="20"/>
        <v>0.11426675430630474</v>
      </c>
      <c r="I1294" s="164">
        <v>134.61890941176472</v>
      </c>
      <c r="J1294" s="166">
        <v>101.88544117647062</v>
      </c>
    </row>
    <row r="1295" spans="1:10" ht="17.100000000000001" customHeight="1">
      <c r="A1295" s="359"/>
      <c r="B1295" s="359" t="s">
        <v>20</v>
      </c>
      <c r="C1295" s="279" t="s">
        <v>21</v>
      </c>
      <c r="D1295" s="159">
        <v>66.275000000000006</v>
      </c>
      <c r="E1295" s="160">
        <v>18.075000000000003</v>
      </c>
      <c r="F1295" s="160">
        <v>13.255000000000003</v>
      </c>
      <c r="G1295" s="160">
        <v>11.929500000000001</v>
      </c>
      <c r="H1295" s="161">
        <f t="shared" si="20"/>
        <v>0.2</v>
      </c>
      <c r="I1295" s="160">
        <v>2.41</v>
      </c>
      <c r="J1295" s="162">
        <v>12.05</v>
      </c>
    </row>
    <row r="1296" spans="1:10" ht="17.100000000000001" customHeight="1">
      <c r="A1296" s="359"/>
      <c r="B1296" s="359"/>
      <c r="C1296" s="279" t="s">
        <v>22</v>
      </c>
      <c r="D1296" s="159">
        <v>224.58333333333329</v>
      </c>
      <c r="E1296" s="160">
        <v>56.23888888888888</v>
      </c>
      <c r="F1296" s="160">
        <v>67.75333333333333</v>
      </c>
      <c r="G1296" s="160">
        <v>6.24</v>
      </c>
      <c r="H1296" s="161">
        <f t="shared" si="20"/>
        <v>0.30168460111317258</v>
      </c>
      <c r="I1296" s="160">
        <v>27.935999999999993</v>
      </c>
      <c r="J1296" s="162">
        <v>35.175999999999995</v>
      </c>
    </row>
    <row r="1297" spans="1:10" ht="17.100000000000001" customHeight="1">
      <c r="A1297" s="359"/>
      <c r="B1297" s="359"/>
      <c r="C1297" s="279" t="s">
        <v>23</v>
      </c>
      <c r="D1297" s="159">
        <v>27.777777777777771</v>
      </c>
      <c r="E1297" s="160">
        <v>11.111111111111109</v>
      </c>
      <c r="F1297" s="160">
        <v>1.2444444444444442</v>
      </c>
      <c r="G1297" s="167"/>
      <c r="H1297" s="161">
        <f t="shared" si="20"/>
        <v>4.48E-2</v>
      </c>
      <c r="I1297" s="160">
        <v>1.1111111111111109</v>
      </c>
      <c r="J1297" s="162">
        <v>3.333333333333333</v>
      </c>
    </row>
    <row r="1298" spans="1:10" ht="17.100000000000001" customHeight="1">
      <c r="A1298" s="359"/>
      <c r="B1298" s="359"/>
      <c r="C1298" s="279" t="s">
        <v>24</v>
      </c>
      <c r="D1298" s="159">
        <v>14.309375000000001</v>
      </c>
      <c r="E1298" s="160">
        <v>0</v>
      </c>
      <c r="F1298" s="160">
        <v>0</v>
      </c>
      <c r="G1298" s="167"/>
      <c r="H1298" s="161">
        <f t="shared" si="20"/>
        <v>0</v>
      </c>
      <c r="I1298" s="160">
        <v>2.8618750000000004</v>
      </c>
      <c r="J1298" s="162">
        <v>2.8618750000000004</v>
      </c>
    </row>
    <row r="1299" spans="1:10" ht="17.100000000000001" customHeight="1">
      <c r="A1299" s="359"/>
      <c r="B1299" s="359"/>
      <c r="C1299" s="279" t="s">
        <v>25</v>
      </c>
      <c r="D1299" s="159">
        <v>3.1798611111111117</v>
      </c>
      <c r="E1299" s="160">
        <v>3.1798611111111117</v>
      </c>
      <c r="F1299" s="167"/>
      <c r="G1299" s="167"/>
      <c r="H1299" s="167">
        <f t="shared" si="20"/>
        <v>0</v>
      </c>
      <c r="I1299" s="167"/>
      <c r="J1299" s="168"/>
    </row>
    <row r="1300" spans="1:10" ht="17.100000000000001" customHeight="1">
      <c r="A1300" s="359"/>
      <c r="B1300" s="359"/>
      <c r="C1300" s="279" t="s">
        <v>26</v>
      </c>
      <c r="D1300" s="159">
        <v>234.57142857142856</v>
      </c>
      <c r="E1300" s="160">
        <v>52.142857142857139</v>
      </c>
      <c r="F1300" s="160">
        <v>98.685714285714283</v>
      </c>
      <c r="G1300" s="160">
        <v>66</v>
      </c>
      <c r="H1300" s="161">
        <f t="shared" si="20"/>
        <v>0.42070645554202196</v>
      </c>
      <c r="I1300" s="160">
        <v>17.2</v>
      </c>
      <c r="J1300" s="168"/>
    </row>
    <row r="1301" spans="1:10" ht="17.100000000000001" customHeight="1">
      <c r="A1301" s="359"/>
      <c r="B1301" s="359"/>
      <c r="C1301" s="279" t="s">
        <v>27</v>
      </c>
      <c r="D1301" s="159">
        <v>681.23194444444437</v>
      </c>
      <c r="E1301" s="160">
        <v>182.04236111111109</v>
      </c>
      <c r="F1301" s="160">
        <v>307.2187777777778</v>
      </c>
      <c r="G1301" s="160">
        <v>246.78559999999999</v>
      </c>
      <c r="H1301" s="161">
        <f t="shared" si="20"/>
        <v>0.45097529598134106</v>
      </c>
      <c r="I1301" s="160">
        <v>97.040444444444432</v>
      </c>
      <c r="J1301" s="162">
        <v>99.072444444444429</v>
      </c>
    </row>
    <row r="1302" spans="1:10" ht="17.100000000000001" customHeight="1">
      <c r="A1302" s="359"/>
      <c r="B1302" s="359"/>
      <c r="C1302" s="279" t="s">
        <v>28</v>
      </c>
      <c r="D1302" s="159">
        <v>43.68</v>
      </c>
      <c r="E1302" s="160">
        <v>0</v>
      </c>
      <c r="F1302" s="160">
        <v>0</v>
      </c>
      <c r="G1302" s="167"/>
      <c r="H1302" s="161">
        <f t="shared" si="20"/>
        <v>0</v>
      </c>
      <c r="I1302" s="167"/>
      <c r="J1302" s="168"/>
    </row>
    <row r="1303" spans="1:10" ht="17.100000000000001" customHeight="1">
      <c r="A1303" s="359"/>
      <c r="B1303" s="359"/>
      <c r="C1303" s="279" t="s">
        <v>29</v>
      </c>
      <c r="D1303" s="159">
        <v>30</v>
      </c>
      <c r="E1303" s="160">
        <v>5</v>
      </c>
      <c r="F1303" s="160">
        <v>5.6000000000000005</v>
      </c>
      <c r="G1303" s="167"/>
      <c r="H1303" s="161">
        <f t="shared" si="20"/>
        <v>0.18666666666666668</v>
      </c>
      <c r="I1303" s="160">
        <v>6</v>
      </c>
      <c r="J1303" s="162">
        <v>2</v>
      </c>
    </row>
    <row r="1304" spans="1:10" ht="17.100000000000001" customHeight="1">
      <c r="A1304" s="359"/>
      <c r="B1304" s="359"/>
      <c r="C1304" s="279" t="s">
        <v>30</v>
      </c>
      <c r="D1304" s="159">
        <v>21.550961538461539</v>
      </c>
      <c r="E1304" s="160">
        <v>18.53846153846154</v>
      </c>
      <c r="F1304" s="160">
        <v>21.513884615384619</v>
      </c>
      <c r="G1304" s="160">
        <v>0</v>
      </c>
      <c r="H1304" s="161">
        <f t="shared" si="20"/>
        <v>0.99827956989247324</v>
      </c>
      <c r="I1304" s="160">
        <v>1.4452584615384616</v>
      </c>
      <c r="J1304" s="162">
        <v>1.4452584615384616</v>
      </c>
    </row>
    <row r="1305" spans="1:10" ht="17.100000000000001" customHeight="1">
      <c r="A1305" s="359"/>
      <c r="B1305" s="359"/>
      <c r="C1305" s="279" t="s">
        <v>19</v>
      </c>
      <c r="D1305" s="163">
        <v>1347.1596817765567</v>
      </c>
      <c r="E1305" s="164">
        <v>346.3285409035409</v>
      </c>
      <c r="F1305" s="164">
        <v>515.27115445665447</v>
      </c>
      <c r="G1305" s="164">
        <v>330.95510000000002</v>
      </c>
      <c r="H1305" s="165">
        <f t="shared" si="20"/>
        <v>0.38248706625271367</v>
      </c>
      <c r="I1305" s="164">
        <v>156.00468901709399</v>
      </c>
      <c r="J1305" s="166">
        <v>155.93891123931621</v>
      </c>
    </row>
    <row r="1306" spans="1:10" ht="17.100000000000001" customHeight="1">
      <c r="A1306" s="359"/>
      <c r="B1306" s="359" t="s">
        <v>31</v>
      </c>
      <c r="C1306" s="279" t="s">
        <v>36</v>
      </c>
      <c r="D1306" s="159">
        <v>5.5687500000000005</v>
      </c>
      <c r="E1306" s="160">
        <v>5.5687500000000005</v>
      </c>
      <c r="F1306" s="160">
        <v>1.1343750000000001</v>
      </c>
      <c r="G1306" s="160">
        <v>0.75624999999999998</v>
      </c>
      <c r="H1306" s="161">
        <f t="shared" si="20"/>
        <v>0.20370370370370372</v>
      </c>
      <c r="I1306" s="160">
        <v>0.20624999999999999</v>
      </c>
      <c r="J1306" s="162">
        <v>0.20624999999999999</v>
      </c>
    </row>
    <row r="1307" spans="1:10" ht="17.100000000000001" customHeight="1">
      <c r="A1307" s="359"/>
      <c r="B1307" s="359"/>
      <c r="C1307" s="279" t="s">
        <v>44</v>
      </c>
      <c r="D1307" s="159">
        <v>31.364224137931036</v>
      </c>
      <c r="E1307" s="160">
        <v>15.682112068965518</v>
      </c>
      <c r="F1307" s="160">
        <v>1.2545689655172414</v>
      </c>
      <c r="G1307" s="167"/>
      <c r="H1307" s="161">
        <f t="shared" si="20"/>
        <v>0.04</v>
      </c>
      <c r="I1307" s="167"/>
      <c r="J1307" s="168"/>
    </row>
    <row r="1308" spans="1:10" ht="17.100000000000001" customHeight="1">
      <c r="A1308" s="359"/>
      <c r="B1308" s="359"/>
      <c r="C1308" s="279" t="s">
        <v>19</v>
      </c>
      <c r="D1308" s="163">
        <v>36.932974137931033</v>
      </c>
      <c r="E1308" s="164">
        <v>21.250862068965517</v>
      </c>
      <c r="F1308" s="164">
        <v>2.3889439655172415</v>
      </c>
      <c r="G1308" s="164">
        <v>0.75624999999999998</v>
      </c>
      <c r="H1308" s="165">
        <f t="shared" si="20"/>
        <v>6.4683227421528988E-2</v>
      </c>
      <c r="I1308" s="164">
        <v>0.20624999999999999</v>
      </c>
      <c r="J1308" s="166">
        <v>0.20624999999999999</v>
      </c>
    </row>
    <row r="1309" spans="1:10" ht="17.100000000000001" customHeight="1">
      <c r="A1309" s="359"/>
      <c r="B1309" s="359" t="s">
        <v>47</v>
      </c>
      <c r="C1309" s="279" t="s">
        <v>48</v>
      </c>
      <c r="D1309" s="159">
        <v>4.57</v>
      </c>
      <c r="E1309" s="160">
        <v>4.57</v>
      </c>
      <c r="F1309" s="160">
        <v>3.0710400000000004</v>
      </c>
      <c r="G1309" s="160">
        <v>2.0473600000000003</v>
      </c>
      <c r="H1309" s="161">
        <f t="shared" si="20"/>
        <v>0.67200000000000004</v>
      </c>
      <c r="I1309" s="160">
        <v>1.8280000000000003</v>
      </c>
      <c r="J1309" s="162">
        <v>1.8280000000000003</v>
      </c>
    </row>
    <row r="1310" spans="1:10" ht="17.100000000000001" customHeight="1">
      <c r="A1310" s="359"/>
      <c r="B1310" s="359"/>
      <c r="C1310" s="279" t="s">
        <v>50</v>
      </c>
      <c r="D1310" s="159">
        <v>10.282500000000001</v>
      </c>
      <c r="E1310" s="160">
        <v>6.8550000000000004</v>
      </c>
      <c r="F1310" s="160">
        <v>0.87744000000000011</v>
      </c>
      <c r="G1310" s="167"/>
      <c r="H1310" s="161">
        <f t="shared" si="20"/>
        <v>8.5333333333333344E-2</v>
      </c>
      <c r="I1310" s="160">
        <v>0.5484</v>
      </c>
      <c r="J1310" s="162">
        <v>0.8226</v>
      </c>
    </row>
    <row r="1311" spans="1:10" ht="17.100000000000001" customHeight="1">
      <c r="A1311" s="359"/>
      <c r="B1311" s="359"/>
      <c r="C1311" s="279" t="s">
        <v>52</v>
      </c>
      <c r="D1311" s="159">
        <v>27.501136363636366</v>
      </c>
      <c r="E1311" s="160">
        <v>27.501136363636366</v>
      </c>
      <c r="F1311" s="160">
        <v>29.521000000000004</v>
      </c>
      <c r="G1311" s="160">
        <v>10.580500000000001</v>
      </c>
      <c r="H1311" s="161">
        <f t="shared" si="20"/>
        <v>1.0734465517953804</v>
      </c>
      <c r="I1311" s="160">
        <v>4.4638636363636373</v>
      </c>
      <c r="J1311" s="162">
        <v>4.4638636363636373</v>
      </c>
    </row>
    <row r="1312" spans="1:10" ht="17.100000000000001" customHeight="1">
      <c r="A1312" s="359"/>
      <c r="B1312" s="359"/>
      <c r="C1312" s="279" t="s">
        <v>54</v>
      </c>
      <c r="D1312" s="159">
        <v>144.42690909090908</v>
      </c>
      <c r="E1312" s="160">
        <v>109.23790909090908</v>
      </c>
      <c r="F1312" s="160">
        <v>176.62586181818182</v>
      </c>
      <c r="G1312" s="160">
        <v>58.828767999999997</v>
      </c>
      <c r="H1312" s="161">
        <f t="shared" si="20"/>
        <v>1.22294289152865</v>
      </c>
      <c r="I1312" s="160">
        <v>6.1547636363636364</v>
      </c>
      <c r="J1312" s="162">
        <v>9.7503272727272741</v>
      </c>
    </row>
    <row r="1313" spans="1:10" ht="17.100000000000001" customHeight="1">
      <c r="A1313" s="359"/>
      <c r="B1313" s="359"/>
      <c r="C1313" s="279" t="s">
        <v>59</v>
      </c>
      <c r="D1313" s="159">
        <v>5.9220779220779214</v>
      </c>
      <c r="E1313" s="160">
        <v>4.8116883116883109</v>
      </c>
      <c r="F1313" s="160">
        <v>7.1657142857142855</v>
      </c>
      <c r="G1313" s="160">
        <v>3.4742857142857142</v>
      </c>
      <c r="H1313" s="161">
        <f t="shared" si="20"/>
        <v>1.2100000000000002</v>
      </c>
      <c r="I1313" s="160">
        <v>0.34545454545454546</v>
      </c>
      <c r="J1313" s="162">
        <v>0.34545454545454546</v>
      </c>
    </row>
    <row r="1314" spans="1:10" ht="17.100000000000001" customHeight="1">
      <c r="A1314" s="359"/>
      <c r="B1314" s="359"/>
      <c r="C1314" s="279" t="s">
        <v>19</v>
      </c>
      <c r="D1314" s="163">
        <v>192.70262337662336</v>
      </c>
      <c r="E1314" s="164">
        <v>152.97573376623376</v>
      </c>
      <c r="F1314" s="164">
        <v>217.2610561038961</v>
      </c>
      <c r="G1314" s="164">
        <v>74.930913714285708</v>
      </c>
      <c r="H1314" s="165">
        <f t="shared" si="20"/>
        <v>1.1274421297279127</v>
      </c>
      <c r="I1314" s="164">
        <v>13.34048181818182</v>
      </c>
      <c r="J1314" s="166">
        <v>17.210245454545458</v>
      </c>
    </row>
    <row r="1315" spans="1:10" ht="17.100000000000001" customHeight="1">
      <c r="A1315" s="359"/>
      <c r="B1315" s="359" t="s">
        <v>60</v>
      </c>
      <c r="C1315" s="279" t="s">
        <v>61</v>
      </c>
      <c r="D1315" s="159">
        <v>51.887960526315794</v>
      </c>
      <c r="E1315" s="160">
        <v>0</v>
      </c>
      <c r="F1315" s="160">
        <v>0</v>
      </c>
      <c r="G1315" s="167"/>
      <c r="H1315" s="161">
        <f t="shared" si="20"/>
        <v>0</v>
      </c>
      <c r="I1315" s="160">
        <v>7.64342105263158</v>
      </c>
      <c r="J1315" s="162">
        <v>1.2375000000000003</v>
      </c>
    </row>
    <row r="1316" spans="1:10" ht="17.100000000000001" customHeight="1">
      <c r="A1316" s="359"/>
      <c r="B1316" s="359"/>
      <c r="C1316" s="279" t="s">
        <v>62</v>
      </c>
      <c r="D1316" s="159">
        <v>438.57744360902257</v>
      </c>
      <c r="E1316" s="160">
        <v>0</v>
      </c>
      <c r="F1316" s="160">
        <v>0</v>
      </c>
      <c r="G1316" s="167"/>
      <c r="H1316" s="161">
        <f t="shared" si="20"/>
        <v>0</v>
      </c>
      <c r="I1316" s="160">
        <v>2.5842105263157897</v>
      </c>
      <c r="J1316" s="168"/>
    </row>
    <row r="1317" spans="1:10" ht="17.100000000000001" customHeight="1">
      <c r="A1317" s="359"/>
      <c r="B1317" s="359"/>
      <c r="C1317" s="279" t="s">
        <v>64</v>
      </c>
      <c r="D1317" s="159">
        <v>54.914473684210527</v>
      </c>
      <c r="E1317" s="160">
        <v>0</v>
      </c>
      <c r="F1317" s="160">
        <v>0</v>
      </c>
      <c r="G1317" s="167"/>
      <c r="H1317" s="161">
        <f t="shared" si="20"/>
        <v>0</v>
      </c>
      <c r="I1317" s="167"/>
      <c r="J1317" s="168"/>
    </row>
    <row r="1318" spans="1:10" ht="17.100000000000001" customHeight="1">
      <c r="A1318" s="359"/>
      <c r="B1318" s="359"/>
      <c r="C1318" s="279" t="s">
        <v>65</v>
      </c>
      <c r="D1318" s="159">
        <v>407.59645112781959</v>
      </c>
      <c r="E1318" s="160">
        <v>51.134142857142862</v>
      </c>
      <c r="F1318" s="160">
        <v>11.784000000000001</v>
      </c>
      <c r="G1318" s="160">
        <v>0</v>
      </c>
      <c r="H1318" s="161">
        <f t="shared" si="20"/>
        <v>2.8910948481994058E-2</v>
      </c>
      <c r="I1318" s="160">
        <v>14.717078947368424</v>
      </c>
      <c r="J1318" s="162">
        <v>5.930763157894738</v>
      </c>
    </row>
    <row r="1319" spans="1:10" ht="17.100000000000001" customHeight="1">
      <c r="A1319" s="359"/>
      <c r="B1319" s="359"/>
      <c r="C1319" s="279" t="s">
        <v>19</v>
      </c>
      <c r="D1319" s="163">
        <v>952.97632894736853</v>
      </c>
      <c r="E1319" s="164">
        <v>51.134142857142862</v>
      </c>
      <c r="F1319" s="164">
        <v>11.784000000000001</v>
      </c>
      <c r="G1319" s="164">
        <v>0</v>
      </c>
      <c r="H1319" s="165">
        <f t="shared" si="20"/>
        <v>1.2365469783511079E-2</v>
      </c>
      <c r="I1319" s="164">
        <v>24.944710526315795</v>
      </c>
      <c r="J1319" s="166">
        <v>7.1682631578947378</v>
      </c>
    </row>
    <row r="1320" spans="1:10" ht="17.100000000000001" customHeight="1">
      <c r="A1320" s="359"/>
      <c r="B1320" s="359" t="s">
        <v>66</v>
      </c>
      <c r="C1320" s="279" t="s">
        <v>67</v>
      </c>
      <c r="D1320" s="159">
        <v>58.583333333333336</v>
      </c>
      <c r="E1320" s="160">
        <v>58.583333333333336</v>
      </c>
      <c r="F1320" s="160">
        <v>30.07277777777778</v>
      </c>
      <c r="G1320" s="167"/>
      <c r="H1320" s="161">
        <f t="shared" si="20"/>
        <v>0.51333333333333331</v>
      </c>
      <c r="I1320" s="160">
        <v>3.9055555555555559</v>
      </c>
      <c r="J1320" s="162">
        <v>7.8111111111111118</v>
      </c>
    </row>
    <row r="1321" spans="1:10" ht="17.100000000000001" customHeight="1">
      <c r="A1321" s="359"/>
      <c r="B1321" s="359"/>
      <c r="C1321" s="279" t="s">
        <v>69</v>
      </c>
      <c r="D1321" s="159">
        <v>2.4521276595744683</v>
      </c>
      <c r="E1321" s="160">
        <v>2.4521276595744683</v>
      </c>
      <c r="F1321" s="160">
        <v>1.0985531914893618</v>
      </c>
      <c r="G1321" s="167"/>
      <c r="H1321" s="161">
        <f t="shared" si="20"/>
        <v>0.44800000000000001</v>
      </c>
      <c r="I1321" s="167"/>
      <c r="J1321" s="168"/>
    </row>
    <row r="1322" spans="1:10" ht="17.100000000000001" customHeight="1">
      <c r="A1322" s="359"/>
      <c r="B1322" s="359"/>
      <c r="C1322" s="279" t="s">
        <v>72</v>
      </c>
      <c r="D1322" s="159">
        <v>34.329787234042556</v>
      </c>
      <c r="E1322" s="160">
        <v>34.329787234042556</v>
      </c>
      <c r="F1322" s="160">
        <v>30.210212765957451</v>
      </c>
      <c r="G1322" s="160">
        <v>23.736595744680855</v>
      </c>
      <c r="H1322" s="161">
        <f t="shared" si="20"/>
        <v>0.88</v>
      </c>
      <c r="I1322" s="167"/>
      <c r="J1322" s="168"/>
    </row>
    <row r="1323" spans="1:10" ht="17.100000000000001" customHeight="1">
      <c r="A1323" s="359"/>
      <c r="B1323" s="359"/>
      <c r="C1323" s="279" t="s">
        <v>19</v>
      </c>
      <c r="D1323" s="163">
        <v>95.365248226950357</v>
      </c>
      <c r="E1323" s="164">
        <v>95.365248226950357</v>
      </c>
      <c r="F1323" s="164">
        <v>61.381543735224597</v>
      </c>
      <c r="G1323" s="164">
        <v>23.736595744680855</v>
      </c>
      <c r="H1323" s="165">
        <f t="shared" si="20"/>
        <v>0.64364687217243655</v>
      </c>
      <c r="I1323" s="164">
        <v>3.9055555555555559</v>
      </c>
      <c r="J1323" s="166">
        <v>7.8111111111111118</v>
      </c>
    </row>
    <row r="1324" spans="1:10" ht="17.100000000000001" customHeight="1">
      <c r="A1324" s="359"/>
      <c r="B1324" s="359" t="s">
        <v>75</v>
      </c>
      <c r="C1324" s="279" t="s">
        <v>76</v>
      </c>
      <c r="D1324" s="159">
        <v>4.5050675675675675</v>
      </c>
      <c r="E1324" s="160">
        <v>4.5050675675675675</v>
      </c>
      <c r="F1324" s="160">
        <v>9.9111486486486502</v>
      </c>
      <c r="G1324" s="160">
        <v>3.9644594594594595</v>
      </c>
      <c r="H1324" s="161">
        <f t="shared" si="20"/>
        <v>2.2000000000000002</v>
      </c>
      <c r="I1324" s="160">
        <v>1.8020270270270271</v>
      </c>
      <c r="J1324" s="168"/>
    </row>
    <row r="1325" spans="1:10" ht="17.100000000000001" customHeight="1">
      <c r="A1325" s="359"/>
      <c r="B1325" s="359"/>
      <c r="C1325" s="279" t="s">
        <v>78</v>
      </c>
      <c r="D1325" s="159">
        <v>400.45045045045049</v>
      </c>
      <c r="E1325" s="160">
        <v>400.45045045045049</v>
      </c>
      <c r="F1325" s="160">
        <v>552.60159909909919</v>
      </c>
      <c r="G1325" s="160">
        <v>16.518581081081084</v>
      </c>
      <c r="H1325" s="161">
        <f t="shared" si="20"/>
        <v>1.37995</v>
      </c>
      <c r="I1325" s="160">
        <v>20.6231981981982</v>
      </c>
      <c r="J1325" s="162">
        <v>20.6231981981982</v>
      </c>
    </row>
    <row r="1326" spans="1:10" ht="17.100000000000001" customHeight="1">
      <c r="A1326" s="359"/>
      <c r="B1326" s="359"/>
      <c r="C1326" s="279" t="s">
        <v>19</v>
      </c>
      <c r="D1326" s="163">
        <v>404.9555180180181</v>
      </c>
      <c r="E1326" s="164">
        <v>404.9555180180181</v>
      </c>
      <c r="F1326" s="164">
        <v>562.51274774774777</v>
      </c>
      <c r="G1326" s="164">
        <v>20.483040540540543</v>
      </c>
      <c r="H1326" s="165">
        <f t="shared" si="20"/>
        <v>1.3890729295426449</v>
      </c>
      <c r="I1326" s="164">
        <v>22.425225225225226</v>
      </c>
      <c r="J1326" s="166">
        <v>20.6231981981982</v>
      </c>
    </row>
    <row r="1327" spans="1:10" ht="17.100000000000001" customHeight="1">
      <c r="A1327" s="359"/>
      <c r="B1327" s="359" t="s">
        <v>88</v>
      </c>
      <c r="C1327" s="279" t="s">
        <v>92</v>
      </c>
      <c r="D1327" s="159">
        <v>89.372822299651574</v>
      </c>
      <c r="E1327" s="160">
        <v>83.116724738675956</v>
      </c>
      <c r="F1327" s="160">
        <v>6.2918466898954701</v>
      </c>
      <c r="G1327" s="167"/>
      <c r="H1327" s="161">
        <f t="shared" si="20"/>
        <v>7.039999999999999E-2</v>
      </c>
      <c r="I1327" s="160">
        <v>1.6682926829268294</v>
      </c>
      <c r="J1327" s="162">
        <v>1.6682926829268294</v>
      </c>
    </row>
    <row r="1328" spans="1:10" ht="17.100000000000001" customHeight="1">
      <c r="A1328" s="359"/>
      <c r="B1328" s="359"/>
      <c r="C1328" s="279" t="s">
        <v>93</v>
      </c>
      <c r="D1328" s="159">
        <v>11.323529411764707</v>
      </c>
      <c r="E1328" s="160">
        <v>0</v>
      </c>
      <c r="F1328" s="160">
        <v>0</v>
      </c>
      <c r="G1328" s="167"/>
      <c r="H1328" s="161">
        <f t="shared" si="20"/>
        <v>0</v>
      </c>
      <c r="I1328" s="160">
        <v>1.8117647058823529</v>
      </c>
      <c r="J1328" s="162">
        <v>1.8117647058823529</v>
      </c>
    </row>
    <row r="1329" spans="1:10" ht="17.100000000000001" customHeight="1">
      <c r="A1329" s="359"/>
      <c r="B1329" s="359"/>
      <c r="C1329" s="279" t="s">
        <v>96</v>
      </c>
      <c r="D1329" s="159">
        <v>255.80487804878049</v>
      </c>
      <c r="E1329" s="160">
        <v>255.80487804878049</v>
      </c>
      <c r="F1329" s="160">
        <v>281.99707317073171</v>
      </c>
      <c r="G1329" s="160">
        <v>170.05463414634144</v>
      </c>
      <c r="H1329" s="161">
        <f t="shared" si="20"/>
        <v>1.1023913043478262</v>
      </c>
      <c r="I1329" s="160">
        <v>8.6195121951219509</v>
      </c>
      <c r="J1329" s="162">
        <v>4.6712195121951225</v>
      </c>
    </row>
    <row r="1330" spans="1:10" ht="17.100000000000001" customHeight="1">
      <c r="A1330" s="359"/>
      <c r="B1330" s="359"/>
      <c r="C1330" s="279" t="s">
        <v>97</v>
      </c>
      <c r="D1330" s="159">
        <v>15.098039215686278</v>
      </c>
      <c r="E1330" s="160">
        <v>15.098039215686278</v>
      </c>
      <c r="F1330" s="160">
        <v>11.071895424836605</v>
      </c>
      <c r="G1330" s="160">
        <v>0.32209150326797392</v>
      </c>
      <c r="H1330" s="161">
        <f t="shared" si="20"/>
        <v>0.73333333333333339</v>
      </c>
      <c r="I1330" s="160">
        <v>3.0196078431372553</v>
      </c>
      <c r="J1330" s="162">
        <v>3.0196078431372553</v>
      </c>
    </row>
    <row r="1331" spans="1:10" ht="17.100000000000001" customHeight="1">
      <c r="A1331" s="359"/>
      <c r="B1331" s="359"/>
      <c r="C1331" s="279" t="s">
        <v>98</v>
      </c>
      <c r="D1331" s="159">
        <v>360.68256814921091</v>
      </c>
      <c r="E1331" s="160">
        <v>261.03550932568146</v>
      </c>
      <c r="F1331" s="160">
        <v>198.13982783357247</v>
      </c>
      <c r="G1331" s="160">
        <v>165.7764705882353</v>
      </c>
      <c r="H1331" s="161">
        <f t="shared" si="20"/>
        <v>0.54934683661119965</v>
      </c>
      <c r="I1331" s="160">
        <v>53.44705882352941</v>
      </c>
      <c r="J1331" s="162">
        <v>52.541176470588233</v>
      </c>
    </row>
    <row r="1332" spans="1:10" ht="17.100000000000001" customHeight="1">
      <c r="A1332" s="359"/>
      <c r="B1332" s="359"/>
      <c r="C1332" s="279" t="s">
        <v>99</v>
      </c>
      <c r="D1332" s="159">
        <v>25.024390243902438</v>
      </c>
      <c r="E1332" s="160">
        <v>8.3414634146341466</v>
      </c>
      <c r="F1332" s="160">
        <v>5.505365853658537</v>
      </c>
      <c r="G1332" s="160">
        <v>5.505365853658537</v>
      </c>
      <c r="H1332" s="161">
        <f t="shared" si="20"/>
        <v>0.22000000000000003</v>
      </c>
      <c r="I1332" s="160">
        <v>1.6682926829268294</v>
      </c>
      <c r="J1332" s="162">
        <v>1.6682926829268294</v>
      </c>
    </row>
    <row r="1333" spans="1:10" ht="17.100000000000001" customHeight="1">
      <c r="A1333" s="359"/>
      <c r="B1333" s="359"/>
      <c r="C1333" s="279" t="s">
        <v>19</v>
      </c>
      <c r="D1333" s="163">
        <v>757.30622736899636</v>
      </c>
      <c r="E1333" s="164">
        <v>623.39661474345837</v>
      </c>
      <c r="F1333" s="164">
        <v>503.00600897269487</v>
      </c>
      <c r="G1333" s="164">
        <v>341.65856209150326</v>
      </c>
      <c r="H1333" s="165">
        <f t="shared" si="20"/>
        <v>0.66420424234489484</v>
      </c>
      <c r="I1333" s="164">
        <v>70.234528933524615</v>
      </c>
      <c r="J1333" s="166">
        <v>65.380353897656633</v>
      </c>
    </row>
    <row r="1334" spans="1:10" ht="17.100000000000001" customHeight="1">
      <c r="A1334" s="359"/>
      <c r="B1334" s="359" t="s">
        <v>100</v>
      </c>
      <c r="C1334" s="279" t="s">
        <v>111</v>
      </c>
      <c r="D1334" s="159">
        <v>66.678224687933422</v>
      </c>
      <c r="E1334" s="160">
        <v>0</v>
      </c>
      <c r="F1334" s="160">
        <v>0</v>
      </c>
      <c r="G1334" s="167"/>
      <c r="H1334" s="161">
        <f t="shared" si="20"/>
        <v>0</v>
      </c>
      <c r="I1334" s="167"/>
      <c r="J1334" s="168"/>
    </row>
    <row r="1335" spans="1:10" ht="17.100000000000001" customHeight="1">
      <c r="A1335" s="359"/>
      <c r="B1335" s="359"/>
      <c r="C1335" s="279" t="s">
        <v>19</v>
      </c>
      <c r="D1335" s="163">
        <v>66.678224687933422</v>
      </c>
      <c r="E1335" s="164">
        <v>0</v>
      </c>
      <c r="F1335" s="164">
        <v>0</v>
      </c>
      <c r="G1335" s="169"/>
      <c r="H1335" s="165">
        <f t="shared" si="20"/>
        <v>0</v>
      </c>
      <c r="I1335" s="169"/>
      <c r="J1335" s="170"/>
    </row>
    <row r="1336" spans="1:10" ht="17.100000000000001" customHeight="1">
      <c r="A1336" s="359"/>
      <c r="B1336" s="359" t="s">
        <v>116</v>
      </c>
      <c r="C1336" s="279" t="s">
        <v>121</v>
      </c>
      <c r="D1336" s="159">
        <v>29.736813186813187</v>
      </c>
      <c r="E1336" s="160">
        <v>0</v>
      </c>
      <c r="F1336" s="160">
        <v>0</v>
      </c>
      <c r="G1336" s="167"/>
      <c r="H1336" s="161">
        <f t="shared" si="20"/>
        <v>0</v>
      </c>
      <c r="I1336" s="167"/>
      <c r="J1336" s="168"/>
    </row>
    <row r="1337" spans="1:10" ht="17.100000000000001" customHeight="1">
      <c r="A1337" s="360"/>
      <c r="B1337" s="360"/>
      <c r="C1337" s="280" t="s">
        <v>19</v>
      </c>
      <c r="D1337" s="171">
        <v>29.736813186813187</v>
      </c>
      <c r="E1337" s="172">
        <v>0</v>
      </c>
      <c r="F1337" s="172">
        <v>0</v>
      </c>
      <c r="G1337" s="173"/>
      <c r="H1337" s="174">
        <f t="shared" si="20"/>
        <v>0</v>
      </c>
      <c r="I1337" s="173"/>
      <c r="J1337" s="175"/>
    </row>
    <row r="1338" spans="1:10" customFormat="1"/>
    <row r="1339" spans="1:10" customFormat="1">
      <c r="A1339" s="91" t="s">
        <v>187</v>
      </c>
    </row>
    <row r="1340" spans="1:10" customFormat="1"/>
    <row r="1341" spans="1:10" customFormat="1"/>
    <row r="1342" spans="1:10" customFormat="1"/>
    <row r="1343" spans="1:10" customFormat="1"/>
    <row r="1344" spans="1:10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</sheetData>
  <mergeCells count="228">
    <mergeCell ref="B84:B95"/>
    <mergeCell ref="B96:B111"/>
    <mergeCell ref="A3:A128"/>
    <mergeCell ref="B3:B14"/>
    <mergeCell ref="B15:B25"/>
    <mergeCell ref="B26:B41"/>
    <mergeCell ref="B42:B54"/>
    <mergeCell ref="B55:B61"/>
    <mergeCell ref="B62:B70"/>
    <mergeCell ref="B71:B83"/>
    <mergeCell ref="A156:A162"/>
    <mergeCell ref="B156:B158"/>
    <mergeCell ref="B159:B160"/>
    <mergeCell ref="B161:B162"/>
    <mergeCell ref="B150:B153"/>
    <mergeCell ref="A154:A155"/>
    <mergeCell ref="B154:B155"/>
    <mergeCell ref="B112:B128"/>
    <mergeCell ref="A129:A153"/>
    <mergeCell ref="B129:B131"/>
    <mergeCell ref="B132:B134"/>
    <mergeCell ref="B135:B139"/>
    <mergeCell ref="B140:B141"/>
    <mergeCell ref="B142:B144"/>
    <mergeCell ref="B145:B149"/>
    <mergeCell ref="A230:A237"/>
    <mergeCell ref="B230:B231"/>
    <mergeCell ref="B232:B233"/>
    <mergeCell ref="B234:B235"/>
    <mergeCell ref="B236:B237"/>
    <mergeCell ref="B199:B201"/>
    <mergeCell ref="B202:B214"/>
    <mergeCell ref="B215:B229"/>
    <mergeCell ref="A163:A229"/>
    <mergeCell ref="B163:B172"/>
    <mergeCell ref="B173:B175"/>
    <mergeCell ref="B176:B178"/>
    <mergeCell ref="B179:B180"/>
    <mergeCell ref="B181:B184"/>
    <mergeCell ref="B185:B188"/>
    <mergeCell ref="B189:B198"/>
    <mergeCell ref="B285:B291"/>
    <mergeCell ref="B292:B301"/>
    <mergeCell ref="A302:A307"/>
    <mergeCell ref="B302:B303"/>
    <mergeCell ref="B304:B305"/>
    <mergeCell ref="B306:B307"/>
    <mergeCell ref="A238:A239"/>
    <mergeCell ref="B238:B239"/>
    <mergeCell ref="A240:A301"/>
    <mergeCell ref="B240:B242"/>
    <mergeCell ref="B243:B254"/>
    <mergeCell ref="B255:B266"/>
    <mergeCell ref="B267:B275"/>
    <mergeCell ref="B276:B284"/>
    <mergeCell ref="B413:B421"/>
    <mergeCell ref="B422:B431"/>
    <mergeCell ref="B432:B438"/>
    <mergeCell ref="B345:B351"/>
    <mergeCell ref="B352:B366"/>
    <mergeCell ref="A367:A462"/>
    <mergeCell ref="B367:B378"/>
    <mergeCell ref="B379:B384"/>
    <mergeCell ref="B385:B400"/>
    <mergeCell ref="B401:B406"/>
    <mergeCell ref="B407:B412"/>
    <mergeCell ref="A308:A366"/>
    <mergeCell ref="B308:B312"/>
    <mergeCell ref="B313:B315"/>
    <mergeCell ref="B316:B319"/>
    <mergeCell ref="B320:B322"/>
    <mergeCell ref="B323:B331"/>
    <mergeCell ref="B332:B341"/>
    <mergeCell ref="B342:B344"/>
    <mergeCell ref="B439:B454"/>
    <mergeCell ref="B455:B462"/>
    <mergeCell ref="A463:A486"/>
    <mergeCell ref="B463:B467"/>
    <mergeCell ref="B468:B471"/>
    <mergeCell ref="B472:B474"/>
    <mergeCell ref="B475:B476"/>
    <mergeCell ref="B477:B479"/>
    <mergeCell ref="B578:B593"/>
    <mergeCell ref="B545:B553"/>
    <mergeCell ref="B554:B566"/>
    <mergeCell ref="B567:B577"/>
    <mergeCell ref="B480:B484"/>
    <mergeCell ref="B485:B486"/>
    <mergeCell ref="A487:A609"/>
    <mergeCell ref="B487:B498"/>
    <mergeCell ref="B499:B509"/>
    <mergeCell ref="B510:B525"/>
    <mergeCell ref="B526:B537"/>
    <mergeCell ref="B538:B544"/>
    <mergeCell ref="B594:B609"/>
    <mergeCell ref="B681:B689"/>
    <mergeCell ref="B690:B700"/>
    <mergeCell ref="B701:B712"/>
    <mergeCell ref="B622:B624"/>
    <mergeCell ref="B625:B626"/>
    <mergeCell ref="A627:A734"/>
    <mergeCell ref="B627:B638"/>
    <mergeCell ref="B639:B647"/>
    <mergeCell ref="B648:B663"/>
    <mergeCell ref="B664:B673"/>
    <mergeCell ref="B674:B680"/>
    <mergeCell ref="A610:A626"/>
    <mergeCell ref="B610:B611"/>
    <mergeCell ref="B612:B613"/>
    <mergeCell ref="B614:B617"/>
    <mergeCell ref="B618:B619"/>
    <mergeCell ref="B620:B621"/>
    <mergeCell ref="B750:B751"/>
    <mergeCell ref="A752:A791"/>
    <mergeCell ref="B752:B757"/>
    <mergeCell ref="B758:B759"/>
    <mergeCell ref="B760:B774"/>
    <mergeCell ref="B775:B778"/>
    <mergeCell ref="B779:B780"/>
    <mergeCell ref="B781:B791"/>
    <mergeCell ref="B713:B726"/>
    <mergeCell ref="B727:B734"/>
    <mergeCell ref="A735:A751"/>
    <mergeCell ref="B735:B737"/>
    <mergeCell ref="B738:B739"/>
    <mergeCell ref="B740:B745"/>
    <mergeCell ref="B746:B747"/>
    <mergeCell ref="B748:B749"/>
    <mergeCell ref="B817:B821"/>
    <mergeCell ref="B822:B825"/>
    <mergeCell ref="A826:A851"/>
    <mergeCell ref="B826:B832"/>
    <mergeCell ref="B833:B841"/>
    <mergeCell ref="B842:B843"/>
    <mergeCell ref="B844:B845"/>
    <mergeCell ref="B846:B849"/>
    <mergeCell ref="A792:A825"/>
    <mergeCell ref="B792:B794"/>
    <mergeCell ref="B795:B799"/>
    <mergeCell ref="B800:B804"/>
    <mergeCell ref="B805:B806"/>
    <mergeCell ref="B807:B808"/>
    <mergeCell ref="B809:B810"/>
    <mergeCell ref="B811:B816"/>
    <mergeCell ref="B878:B880"/>
    <mergeCell ref="A881:A985"/>
    <mergeCell ref="B881:B890"/>
    <mergeCell ref="B891:B900"/>
    <mergeCell ref="B901:B911"/>
    <mergeCell ref="B912:B923"/>
    <mergeCell ref="B924:B929"/>
    <mergeCell ref="B930:B938"/>
    <mergeCell ref="B850:B851"/>
    <mergeCell ref="A852:A880"/>
    <mergeCell ref="B852:B857"/>
    <mergeCell ref="B858:B864"/>
    <mergeCell ref="B865:B866"/>
    <mergeCell ref="B867:B868"/>
    <mergeCell ref="B869:B875"/>
    <mergeCell ref="B876:B877"/>
    <mergeCell ref="B976:B985"/>
    <mergeCell ref="A986:A1004"/>
    <mergeCell ref="B986:B989"/>
    <mergeCell ref="B990:B991"/>
    <mergeCell ref="B992:B994"/>
    <mergeCell ref="B995:B1001"/>
    <mergeCell ref="B1002:B1004"/>
    <mergeCell ref="B939:B950"/>
    <mergeCell ref="B951:B961"/>
    <mergeCell ref="B962:B975"/>
    <mergeCell ref="B1057:B1060"/>
    <mergeCell ref="B1061:B1071"/>
    <mergeCell ref="B1072:B1082"/>
    <mergeCell ref="A1005:A1082"/>
    <mergeCell ref="B1005:B1009"/>
    <mergeCell ref="B1010:B1016"/>
    <mergeCell ref="B1017:B1021"/>
    <mergeCell ref="B1022:B1033"/>
    <mergeCell ref="B1034:B1036"/>
    <mergeCell ref="B1037:B1044"/>
    <mergeCell ref="B1045:B1056"/>
    <mergeCell ref="A1149:A1154"/>
    <mergeCell ref="B1149:B1151"/>
    <mergeCell ref="B1152:B1154"/>
    <mergeCell ref="B1116:B1117"/>
    <mergeCell ref="B1118:B1133"/>
    <mergeCell ref="B1134:B1148"/>
    <mergeCell ref="A1083:A1148"/>
    <mergeCell ref="B1083:B1091"/>
    <mergeCell ref="B1092:B1095"/>
    <mergeCell ref="B1096:B1100"/>
    <mergeCell ref="B1101:B1103"/>
    <mergeCell ref="B1104:B1108"/>
    <mergeCell ref="B1109:B1110"/>
    <mergeCell ref="B1111:B1115"/>
    <mergeCell ref="B1203:B1214"/>
    <mergeCell ref="B1215:B1219"/>
    <mergeCell ref="B1220:B1228"/>
    <mergeCell ref="B1229:B1241"/>
    <mergeCell ref="A1155:A1165"/>
    <mergeCell ref="B1155:B1158"/>
    <mergeCell ref="B1159:B1160"/>
    <mergeCell ref="B1161:B1162"/>
    <mergeCell ref="B1163:B1165"/>
    <mergeCell ref="A1:J1"/>
    <mergeCell ref="B1327:B1333"/>
    <mergeCell ref="B1334:B1335"/>
    <mergeCell ref="B1336:B1337"/>
    <mergeCell ref="A1285:A1337"/>
    <mergeCell ref="B1285:B1294"/>
    <mergeCell ref="B1295:B1305"/>
    <mergeCell ref="B1306:B1308"/>
    <mergeCell ref="B1309:B1314"/>
    <mergeCell ref="B1315:B1319"/>
    <mergeCell ref="B1320:B1323"/>
    <mergeCell ref="B1324:B1326"/>
    <mergeCell ref="A1276:A1284"/>
    <mergeCell ref="B1276:B1278"/>
    <mergeCell ref="B1279:B1280"/>
    <mergeCell ref="B1281:B1282"/>
    <mergeCell ref="B1283:B1284"/>
    <mergeCell ref="B1242:B1250"/>
    <mergeCell ref="B1251:B1263"/>
    <mergeCell ref="B1264:B1275"/>
    <mergeCell ref="A1166:A1275"/>
    <mergeCell ref="B1166:B1177"/>
    <mergeCell ref="B1178:B1188"/>
    <mergeCell ref="B1189:B120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H37"/>
  <sheetViews>
    <sheetView topLeftCell="A21" workbookViewId="0">
      <selection activeCell="A16" sqref="A16"/>
    </sheetView>
  </sheetViews>
  <sheetFormatPr defaultRowHeight="15"/>
  <cols>
    <col min="1" max="1" width="27.42578125" style="2" customWidth="1"/>
    <col min="2" max="2" width="15.85546875" style="2" customWidth="1"/>
    <col min="3" max="3" width="18" style="2" customWidth="1"/>
    <col min="4" max="5" width="13.5703125" style="2" customWidth="1"/>
    <col min="6" max="6" width="12.42578125" style="2" customWidth="1"/>
    <col min="7" max="7" width="10.42578125" style="2" customWidth="1"/>
    <col min="8" max="8" width="9.5703125" style="2" customWidth="1"/>
    <col min="9" max="16384" width="9.140625" style="2"/>
  </cols>
  <sheetData>
    <row r="1" spans="1:8" ht="26.25" customHeight="1">
      <c r="A1" s="362" t="s">
        <v>203</v>
      </c>
      <c r="B1" s="362"/>
      <c r="C1" s="362"/>
      <c r="D1" s="362"/>
      <c r="E1" s="362"/>
      <c r="F1" s="362"/>
      <c r="G1" s="362"/>
      <c r="H1" s="362"/>
    </row>
    <row r="2" spans="1:8" s="16" customFormat="1" ht="42.75">
      <c r="A2" s="233" t="s">
        <v>162</v>
      </c>
      <c r="B2" s="234" t="s">
        <v>0</v>
      </c>
      <c r="C2" s="235" t="s">
        <v>192</v>
      </c>
      <c r="D2" s="235" t="s">
        <v>193</v>
      </c>
      <c r="E2" s="235" t="s">
        <v>195</v>
      </c>
      <c r="F2" s="235" t="s">
        <v>196</v>
      </c>
      <c r="G2" s="235" t="s">
        <v>1</v>
      </c>
      <c r="H2" s="236" t="s">
        <v>2</v>
      </c>
    </row>
    <row r="3" spans="1:8" ht="17.100000000000001" customHeight="1">
      <c r="A3" s="230" t="s">
        <v>3</v>
      </c>
      <c r="B3" s="176">
        <v>69667.555225988704</v>
      </c>
      <c r="C3" s="177">
        <v>32056.771353305085</v>
      </c>
      <c r="D3" s="177">
        <v>258598.38576977397</v>
      </c>
      <c r="E3" s="177">
        <v>234399.07076271178</v>
      </c>
      <c r="F3" s="178">
        <f t="shared" ref="F3:F34" si="0">IFERROR((D3/B3),0)</f>
        <v>3.7118912086254281</v>
      </c>
      <c r="G3" s="177">
        <v>12853.826180790958</v>
      </c>
      <c r="H3" s="179">
        <v>12352.386684322031</v>
      </c>
    </row>
    <row r="4" spans="1:8" ht="17.100000000000001" customHeight="1">
      <c r="A4" s="231" t="s">
        <v>133</v>
      </c>
      <c r="B4" s="180">
        <v>11873.921186440675</v>
      </c>
      <c r="C4" s="181">
        <v>7755.2200847457643</v>
      </c>
      <c r="D4" s="181">
        <v>49182.968135593241</v>
      </c>
      <c r="E4" s="181">
        <v>46086.281694915262</v>
      </c>
      <c r="F4" s="182">
        <f t="shared" si="0"/>
        <v>4.142099931719045</v>
      </c>
      <c r="G4" s="181">
        <v>2843.0842796610177</v>
      </c>
      <c r="H4" s="183">
        <v>2664.1317796610178</v>
      </c>
    </row>
    <row r="5" spans="1:8" ht="17.100000000000001" customHeight="1">
      <c r="A5" s="231" t="s">
        <v>134</v>
      </c>
      <c r="B5" s="180">
        <v>2694.5652542372877</v>
      </c>
      <c r="C5" s="181">
        <v>2694.5652542372877</v>
      </c>
      <c r="D5" s="181">
        <v>23925.483050847455</v>
      </c>
      <c r="E5" s="181">
        <v>1945.4576271186443</v>
      </c>
      <c r="F5" s="182">
        <f t="shared" si="0"/>
        <v>8.8791626082255348</v>
      </c>
      <c r="G5" s="181">
        <v>439.60118644067796</v>
      </c>
      <c r="H5" s="183">
        <v>381.92677966101689</v>
      </c>
    </row>
    <row r="6" spans="1:8" ht="17.100000000000001" customHeight="1">
      <c r="A6" s="231" t="s">
        <v>135</v>
      </c>
      <c r="B6" s="180">
        <v>521.08999999999992</v>
      </c>
      <c r="C6" s="181">
        <v>521.08999999999992</v>
      </c>
      <c r="D6" s="181">
        <v>3349.7124800000001</v>
      </c>
      <c r="E6" s="181">
        <v>2972.0772800000004</v>
      </c>
      <c r="F6" s="182">
        <f t="shared" si="0"/>
        <v>6.428280105164176</v>
      </c>
      <c r="G6" s="181">
        <v>48.559999999999988</v>
      </c>
      <c r="H6" s="183">
        <v>32.770000000000003</v>
      </c>
    </row>
    <row r="7" spans="1:8" ht="17.100000000000001" customHeight="1">
      <c r="A7" s="231" t="s">
        <v>136</v>
      </c>
      <c r="B7" s="180">
        <v>361.60669491525425</v>
      </c>
      <c r="C7" s="181">
        <v>117.29996610169491</v>
      </c>
      <c r="D7" s="181">
        <v>519.26101694915258</v>
      </c>
      <c r="E7" s="181">
        <v>507.51101694915258</v>
      </c>
      <c r="F7" s="182">
        <f t="shared" si="0"/>
        <v>1.4359828627366704</v>
      </c>
      <c r="G7" s="181">
        <v>43.664033898305085</v>
      </c>
      <c r="H7" s="183">
        <v>6.7059322033898301</v>
      </c>
    </row>
    <row r="8" spans="1:8" ht="17.100000000000001" customHeight="1">
      <c r="A8" s="231" t="s">
        <v>137</v>
      </c>
      <c r="B8" s="180">
        <v>275.11440677966101</v>
      </c>
      <c r="C8" s="181">
        <v>146.65100000000001</v>
      </c>
      <c r="D8" s="181">
        <v>400.20000000000005</v>
      </c>
      <c r="E8" s="181">
        <v>400.20000000000005</v>
      </c>
      <c r="F8" s="182">
        <f t="shared" si="0"/>
        <v>1.4546675497096742</v>
      </c>
      <c r="G8" s="181">
        <v>24.254576271186444</v>
      </c>
      <c r="H8" s="183">
        <v>21.60593220338983</v>
      </c>
    </row>
    <row r="9" spans="1:8" ht="17.100000000000001" customHeight="1">
      <c r="A9" s="231" t="s">
        <v>138</v>
      </c>
      <c r="B9" s="180">
        <v>77.833333333333329</v>
      </c>
      <c r="C9" s="181">
        <v>77.833333333333329</v>
      </c>
      <c r="D9" s="181">
        <v>1593.333333333333</v>
      </c>
      <c r="E9" s="181">
        <v>0</v>
      </c>
      <c r="F9" s="182">
        <f t="shared" si="0"/>
        <v>20.471092077087793</v>
      </c>
      <c r="G9" s="181">
        <v>17.964583333333334</v>
      </c>
      <c r="H9" s="183">
        <v>15.964583333333334</v>
      </c>
    </row>
    <row r="10" spans="1:8" ht="17.100000000000001" customHeight="1">
      <c r="A10" s="231" t="s">
        <v>139</v>
      </c>
      <c r="B10" s="180">
        <v>456.91666666666663</v>
      </c>
      <c r="C10" s="181">
        <v>290.13666666666666</v>
      </c>
      <c r="D10" s="181">
        <v>472.81666666666661</v>
      </c>
      <c r="E10" s="181">
        <v>438.91666666666663</v>
      </c>
      <c r="F10" s="182">
        <f t="shared" si="0"/>
        <v>1.0347984679919751</v>
      </c>
      <c r="G10" s="181">
        <v>36.016666666666666</v>
      </c>
      <c r="H10" s="183">
        <v>9.6999999999999993</v>
      </c>
    </row>
    <row r="11" spans="1:8" ht="17.100000000000001" customHeight="1">
      <c r="A11" s="231" t="s">
        <v>141</v>
      </c>
      <c r="B11" s="180">
        <v>40</v>
      </c>
      <c r="C11" s="181">
        <v>23.700000000000003</v>
      </c>
      <c r="D11" s="181">
        <v>73.55</v>
      </c>
      <c r="E11" s="181">
        <v>30</v>
      </c>
      <c r="F11" s="182">
        <f t="shared" si="0"/>
        <v>1.8387499999999999</v>
      </c>
      <c r="G11" s="181">
        <v>4.0000000000000009</v>
      </c>
      <c r="H11" s="183">
        <v>4.0000000000000009</v>
      </c>
    </row>
    <row r="12" spans="1:8" ht="17.100000000000001" customHeight="1">
      <c r="A12" s="231" t="s">
        <v>142</v>
      </c>
      <c r="B12" s="180">
        <v>1897.8152824858757</v>
      </c>
      <c r="C12" s="181">
        <v>820.90702895480217</v>
      </c>
      <c r="D12" s="181">
        <v>976.45516949152557</v>
      </c>
      <c r="E12" s="181">
        <v>616.76694915254234</v>
      </c>
      <c r="F12" s="182">
        <f t="shared" si="0"/>
        <v>0.51451538961816357</v>
      </c>
      <c r="G12" s="181">
        <v>34.457881355932201</v>
      </c>
      <c r="H12" s="183">
        <v>13.126977401129945</v>
      </c>
    </row>
    <row r="13" spans="1:8" ht="17.100000000000001" customHeight="1">
      <c r="A13" s="231" t="s">
        <v>143</v>
      </c>
      <c r="B13" s="180">
        <v>158.12</v>
      </c>
      <c r="C13" s="181">
        <v>152.69549999999998</v>
      </c>
      <c r="D13" s="181">
        <v>330.20999999999992</v>
      </c>
      <c r="E13" s="181">
        <v>321.39999999999992</v>
      </c>
      <c r="F13" s="182">
        <f t="shared" si="0"/>
        <v>2.0883506197824433</v>
      </c>
      <c r="G13" s="181">
        <v>23.95</v>
      </c>
      <c r="H13" s="183">
        <v>4.5</v>
      </c>
    </row>
    <row r="14" spans="1:8" ht="17.100000000000001" customHeight="1">
      <c r="A14" s="231" t="s">
        <v>144</v>
      </c>
      <c r="B14" s="180">
        <v>2173.8589689265546</v>
      </c>
      <c r="C14" s="181">
        <v>1015.1244203389832</v>
      </c>
      <c r="D14" s="181">
        <v>2148.9887344632775</v>
      </c>
      <c r="E14" s="181">
        <v>1660.9288135593224</v>
      </c>
      <c r="F14" s="182">
        <f t="shared" si="0"/>
        <v>0.98855940757023542</v>
      </c>
      <c r="G14" s="181">
        <v>84.59999999999998</v>
      </c>
      <c r="H14" s="183">
        <v>97</v>
      </c>
    </row>
    <row r="15" spans="1:8" ht="25.5">
      <c r="A15" s="231" t="s">
        <v>145</v>
      </c>
      <c r="B15" s="180">
        <v>180.74822033898306</v>
      </c>
      <c r="C15" s="181">
        <v>168.03372033898299</v>
      </c>
      <c r="D15" s="181">
        <v>274.09118644067797</v>
      </c>
      <c r="E15" s="181">
        <v>268.96322033898309</v>
      </c>
      <c r="F15" s="182">
        <f t="shared" si="0"/>
        <v>1.5164253674345201</v>
      </c>
      <c r="G15" s="181">
        <v>15.3</v>
      </c>
      <c r="H15" s="183">
        <v>14.999999999999998</v>
      </c>
    </row>
    <row r="16" spans="1:8" ht="17.100000000000001" customHeight="1">
      <c r="A16" s="231" t="s">
        <v>206</v>
      </c>
      <c r="B16" s="180">
        <v>74488.18310028252</v>
      </c>
      <c r="C16" s="181">
        <v>46678.755182350294</v>
      </c>
      <c r="D16" s="181">
        <v>94110.507139830515</v>
      </c>
      <c r="E16" s="181">
        <v>87867.129209039485</v>
      </c>
      <c r="F16" s="182">
        <f t="shared" si="0"/>
        <v>1.2634286838911173</v>
      </c>
      <c r="G16" s="181">
        <v>5503.0204455254243</v>
      </c>
      <c r="H16" s="183">
        <v>1085.5882916666667</v>
      </c>
    </row>
    <row r="17" spans="1:8" ht="17.100000000000001" customHeight="1">
      <c r="A17" s="231" t="s">
        <v>146</v>
      </c>
      <c r="B17" s="180">
        <v>3724.046610169491</v>
      </c>
      <c r="C17" s="181">
        <v>2629.6491525423726</v>
      </c>
      <c r="D17" s="181">
        <v>9048.3610169491549</v>
      </c>
      <c r="E17" s="181">
        <v>8158.4610169491534</v>
      </c>
      <c r="F17" s="182">
        <f t="shared" si="0"/>
        <v>2.4297120750960044</v>
      </c>
      <c r="G17" s="181">
        <v>590.67567796610172</v>
      </c>
      <c r="H17" s="183">
        <v>164.17957627118645</v>
      </c>
    </row>
    <row r="18" spans="1:8" ht="17.100000000000001" customHeight="1">
      <c r="A18" s="231" t="s">
        <v>147</v>
      </c>
      <c r="B18" s="180">
        <v>88.682203389830505</v>
      </c>
      <c r="C18" s="181">
        <v>88.682203389830505</v>
      </c>
      <c r="D18" s="181">
        <v>69.120762711864401</v>
      </c>
      <c r="E18" s="181">
        <v>57.934322033898304</v>
      </c>
      <c r="F18" s="182">
        <f t="shared" si="0"/>
        <v>0.77942089923073243</v>
      </c>
      <c r="G18" s="181">
        <v>9.4398305084745786</v>
      </c>
      <c r="H18" s="183">
        <v>5.5932203389830502</v>
      </c>
    </row>
    <row r="19" spans="1:8" ht="17.100000000000001" customHeight="1">
      <c r="A19" s="231" t="s">
        <v>148</v>
      </c>
      <c r="B19" s="180">
        <v>1035.8500000000001</v>
      </c>
      <c r="C19" s="181">
        <v>954.46999999999991</v>
      </c>
      <c r="D19" s="181">
        <v>32011.5</v>
      </c>
      <c r="E19" s="181">
        <v>31099.199999999997</v>
      </c>
      <c r="F19" s="182">
        <f t="shared" si="0"/>
        <v>30.903605734421003</v>
      </c>
      <c r="G19" s="181">
        <v>188.94</v>
      </c>
      <c r="H19" s="183">
        <v>247.92000000000004</v>
      </c>
    </row>
    <row r="20" spans="1:8" ht="17.100000000000001" customHeight="1">
      <c r="A20" s="231" t="s">
        <v>174</v>
      </c>
      <c r="B20" s="180">
        <v>289.5</v>
      </c>
      <c r="C20" s="181">
        <v>289.5</v>
      </c>
      <c r="D20" s="181">
        <v>14475</v>
      </c>
      <c r="E20" s="181">
        <v>14139</v>
      </c>
      <c r="F20" s="182">
        <f t="shared" si="0"/>
        <v>50</v>
      </c>
      <c r="G20" s="181">
        <v>12.25</v>
      </c>
      <c r="H20" s="183">
        <v>21.900000000000002</v>
      </c>
    </row>
    <row r="21" spans="1:8" ht="17.100000000000001" customHeight="1">
      <c r="A21" s="231" t="s">
        <v>149</v>
      </c>
      <c r="B21" s="180">
        <v>2576.5566666666668</v>
      </c>
      <c r="C21" s="181">
        <v>2162.631633333333</v>
      </c>
      <c r="D21" s="181">
        <v>6869.324333333333</v>
      </c>
      <c r="E21" s="181">
        <v>6669.6243333333323</v>
      </c>
      <c r="F21" s="182">
        <f t="shared" si="0"/>
        <v>2.6660870386445992</v>
      </c>
      <c r="G21" s="181">
        <v>609.8176666666667</v>
      </c>
      <c r="H21" s="183">
        <v>222.32316666666671</v>
      </c>
    </row>
    <row r="22" spans="1:8" ht="17.100000000000001" customHeight="1">
      <c r="A22" s="231" t="s">
        <v>150</v>
      </c>
      <c r="B22" s="180">
        <v>140</v>
      </c>
      <c r="C22" s="181">
        <v>131.61000000000001</v>
      </c>
      <c r="D22" s="181">
        <v>228.60000000000005</v>
      </c>
      <c r="E22" s="181">
        <v>228.60000000000005</v>
      </c>
      <c r="F22" s="182">
        <f t="shared" si="0"/>
        <v>1.6328571428571432</v>
      </c>
      <c r="G22" s="181">
        <v>42.599999999999994</v>
      </c>
      <c r="H22" s="183">
        <v>18.7</v>
      </c>
    </row>
    <row r="23" spans="1:8" ht="17.100000000000001" customHeight="1">
      <c r="A23" s="231" t="s">
        <v>209</v>
      </c>
      <c r="B23" s="180">
        <v>941.32166666666637</v>
      </c>
      <c r="C23" s="181">
        <v>555.54073333333349</v>
      </c>
      <c r="D23" s="181">
        <v>1214.9300000000005</v>
      </c>
      <c r="E23" s="181">
        <v>1153.5700000000002</v>
      </c>
      <c r="F23" s="182">
        <f t="shared" si="0"/>
        <v>1.2906640131871332</v>
      </c>
      <c r="G23" s="181">
        <v>127.46266666666669</v>
      </c>
      <c r="H23" s="183">
        <v>18.887666666666664</v>
      </c>
    </row>
    <row r="24" spans="1:8" ht="17.100000000000001" customHeight="1">
      <c r="A24" s="231" t="s">
        <v>151</v>
      </c>
      <c r="B24" s="180">
        <v>239.50000000000003</v>
      </c>
      <c r="C24" s="181">
        <v>235</v>
      </c>
      <c r="D24" s="181">
        <v>31.9</v>
      </c>
      <c r="E24" s="181">
        <v>31.7</v>
      </c>
      <c r="F24" s="182">
        <f t="shared" si="0"/>
        <v>0.13319415448851774</v>
      </c>
      <c r="G24" s="181">
        <v>1.1500000000000001</v>
      </c>
      <c r="H24" s="183">
        <v>1E-3</v>
      </c>
    </row>
    <row r="25" spans="1:8" ht="17.100000000000001" customHeight="1">
      <c r="A25" s="231" t="s">
        <v>153</v>
      </c>
      <c r="B25" s="180">
        <v>150.91999999999999</v>
      </c>
      <c r="C25" s="181">
        <v>60.580000000000005</v>
      </c>
      <c r="D25" s="181">
        <v>44.440000000000012</v>
      </c>
      <c r="E25" s="181">
        <v>33.550000000000004</v>
      </c>
      <c r="F25" s="182">
        <f t="shared" si="0"/>
        <v>0.29446064139941702</v>
      </c>
      <c r="G25" s="181">
        <v>1.7999999999999998</v>
      </c>
      <c r="H25" s="183">
        <v>2.5119999999999991</v>
      </c>
    </row>
    <row r="26" spans="1:8" ht="17.100000000000001" customHeight="1">
      <c r="A26" s="231" t="s">
        <v>154</v>
      </c>
      <c r="B26" s="180">
        <v>28.0625</v>
      </c>
      <c r="C26" s="181">
        <v>22.662500000000001</v>
      </c>
      <c r="D26" s="181">
        <v>16.200000000000003</v>
      </c>
      <c r="E26" s="181">
        <v>12.75</v>
      </c>
      <c r="F26" s="182">
        <f t="shared" si="0"/>
        <v>0.57728285077951014</v>
      </c>
      <c r="G26" s="181">
        <v>4.2169999999999996</v>
      </c>
      <c r="H26" s="183">
        <v>9.0000000000000011E-3</v>
      </c>
    </row>
    <row r="27" spans="1:8" ht="17.100000000000001" customHeight="1">
      <c r="A27" s="231" t="s">
        <v>155</v>
      </c>
      <c r="B27" s="180">
        <v>140.33542372881357</v>
      </c>
      <c r="C27" s="181">
        <v>140.33542372881357</v>
      </c>
      <c r="D27" s="181">
        <v>216.0966101694915</v>
      </c>
      <c r="E27" s="181">
        <v>11</v>
      </c>
      <c r="F27" s="182">
        <f t="shared" si="0"/>
        <v>1.5398578949466106</v>
      </c>
      <c r="G27" s="181">
        <v>0.23499999999999999</v>
      </c>
      <c r="H27" s="183">
        <v>9.9999999999999985E-3</v>
      </c>
    </row>
    <row r="28" spans="1:8" ht="13.5" customHeight="1">
      <c r="A28" s="231" t="s">
        <v>156</v>
      </c>
      <c r="B28" s="180">
        <v>230.61583333333331</v>
      </c>
      <c r="C28" s="181">
        <v>143.21580833333331</v>
      </c>
      <c r="D28" s="181">
        <v>279.8</v>
      </c>
      <c r="E28" s="181">
        <v>184.9</v>
      </c>
      <c r="F28" s="182">
        <f t="shared" si="0"/>
        <v>1.2132731562952821</v>
      </c>
      <c r="G28" s="181">
        <v>1.4500000000000002</v>
      </c>
      <c r="H28" s="183">
        <v>0.28000000000000003</v>
      </c>
    </row>
    <row r="29" spans="1:8" ht="17.100000000000001" customHeight="1">
      <c r="A29" s="231" t="s">
        <v>157</v>
      </c>
      <c r="B29" s="180">
        <v>38.44</v>
      </c>
      <c r="C29" s="181">
        <v>38.44</v>
      </c>
      <c r="D29" s="181">
        <v>20</v>
      </c>
      <c r="E29" s="181">
        <v>8</v>
      </c>
      <c r="F29" s="182">
        <f t="shared" si="0"/>
        <v>0.52029136316337155</v>
      </c>
      <c r="G29" s="181">
        <v>0.25</v>
      </c>
      <c r="H29" s="183">
        <v>0</v>
      </c>
    </row>
    <row r="30" spans="1:8" ht="17.100000000000001" customHeight="1">
      <c r="A30" s="231" t="s">
        <v>173</v>
      </c>
      <c r="B30" s="180">
        <v>2025.7796610169491</v>
      </c>
      <c r="C30" s="181">
        <v>2025.7796610169491</v>
      </c>
      <c r="D30" s="181">
        <v>6038.1864406779659</v>
      </c>
      <c r="E30" s="181">
        <v>6038.1864406779659</v>
      </c>
      <c r="F30" s="182">
        <f t="shared" si="0"/>
        <v>2.9806728524694406</v>
      </c>
      <c r="G30" s="181">
        <v>207.73389830508475</v>
      </c>
      <c r="H30" s="183">
        <v>204.37796610169488</v>
      </c>
    </row>
    <row r="31" spans="1:8" ht="17.100000000000001" customHeight="1">
      <c r="A31" s="231" t="s">
        <v>168</v>
      </c>
      <c r="B31" s="180">
        <v>28051.741242937846</v>
      </c>
      <c r="C31" s="181">
        <v>28051.741242937846</v>
      </c>
      <c r="D31" s="181">
        <v>198886.38177966105</v>
      </c>
      <c r="E31" s="181">
        <v>193180.91228813559</v>
      </c>
      <c r="F31" s="182">
        <f t="shared" si="0"/>
        <v>7.0899834722285417</v>
      </c>
      <c r="G31" s="181">
        <v>6707.2949293785305</v>
      </c>
      <c r="H31" s="183">
        <v>5788.6186440677948</v>
      </c>
    </row>
    <row r="32" spans="1:8" ht="17.100000000000001" customHeight="1">
      <c r="A32" s="231" t="s">
        <v>172</v>
      </c>
      <c r="B32" s="180">
        <v>4399.2559322033903</v>
      </c>
      <c r="C32" s="181">
        <v>4399.2559322033903</v>
      </c>
      <c r="D32" s="181">
        <v>28189.372881355932</v>
      </c>
      <c r="E32" s="181">
        <v>27265.613559322039</v>
      </c>
      <c r="F32" s="182">
        <f t="shared" si="0"/>
        <v>6.4077592474228107</v>
      </c>
      <c r="G32" s="181">
        <v>598.21635593220344</v>
      </c>
      <c r="H32" s="183">
        <v>511.48627118644066</v>
      </c>
    </row>
    <row r="33" spans="1:8" ht="17.100000000000001" customHeight="1">
      <c r="A33" s="231" t="s">
        <v>169</v>
      </c>
      <c r="B33" s="180">
        <v>1261.0254237288136</v>
      </c>
      <c r="C33" s="181">
        <v>1261.0254237288136</v>
      </c>
      <c r="D33" s="181">
        <v>8153.6101694915251</v>
      </c>
      <c r="E33" s="181">
        <v>6860.610169491526</v>
      </c>
      <c r="F33" s="182">
        <f t="shared" si="0"/>
        <v>6.4658570842937877</v>
      </c>
      <c r="G33" s="181">
        <v>276.66500000000002</v>
      </c>
      <c r="H33" s="183">
        <v>237.2175598728814</v>
      </c>
    </row>
    <row r="34" spans="1:8" ht="17.100000000000001" customHeight="1">
      <c r="A34" s="232" t="s">
        <v>171</v>
      </c>
      <c r="B34" s="184">
        <v>140</v>
      </c>
      <c r="C34" s="185">
        <v>140</v>
      </c>
      <c r="D34" s="185">
        <v>1300</v>
      </c>
      <c r="E34" s="185">
        <v>1300</v>
      </c>
      <c r="F34" s="186">
        <f t="shared" si="0"/>
        <v>9.2857142857142865</v>
      </c>
      <c r="G34" s="185">
        <v>22.5</v>
      </c>
      <c r="H34" s="187">
        <v>10</v>
      </c>
    </row>
    <row r="37" spans="1:8">
      <c r="A37" s="309" t="str">
        <f>+'% Change'!A23</f>
        <v>Source: 2022/2023&amp;2023/2024 MoA/ZAMSTAT Crop Forecasting Survey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% Change</vt:lpstr>
      <vt:lpstr>National</vt:lpstr>
      <vt:lpstr>National by Category</vt:lpstr>
      <vt:lpstr>National-Province</vt:lpstr>
      <vt:lpstr>National-District</vt:lpstr>
      <vt:lpstr>SM National</vt:lpstr>
      <vt:lpstr>SM Provincial</vt:lpstr>
      <vt:lpstr>SM District</vt:lpstr>
      <vt:lpstr>LS National</vt:lpstr>
      <vt:lpstr>LS Provincial</vt:lpstr>
      <vt:lpstr>LS District</vt:lpstr>
      <vt:lpstr> Cassava National</vt:lpstr>
      <vt:lpstr> Cassava District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Lapaana;Mary Chilala-Michelo</dc:creator>
  <cp:lastModifiedBy>mary chilala</cp:lastModifiedBy>
  <dcterms:created xsi:type="dcterms:W3CDTF">2011-08-01T14:22:18Z</dcterms:created>
  <dcterms:modified xsi:type="dcterms:W3CDTF">2024-06-09T10:28:29Z</dcterms:modified>
</cp:coreProperties>
</file>